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пятигорск\"/>
    </mc:Choice>
  </mc:AlternateContent>
  <bookViews>
    <workbookView xWindow="240" yWindow="315" windowWidth="20115" windowHeight="8070" activeTab="5"/>
  </bookViews>
  <sheets>
    <sheet name="ПЛАТНО" sheetId="5" r:id="rId1"/>
    <sheet name="5-11" sheetId="3" r:id="rId2"/>
    <sheet name="ПОСТ" sheetId="6" r:id="rId3"/>
    <sheet name="ОВЗ" sheetId="4" r:id="rId4"/>
    <sheet name="Допы" sheetId="7" r:id="rId5"/>
    <sheet name="76,72" sheetId="17" r:id="rId6"/>
    <sheet name="82,00" sheetId="8" r:id="rId7"/>
    <sheet name="Конкурс" sheetId="15" r:id="rId8"/>
    <sheet name="125" sheetId="16" r:id="rId9"/>
    <sheet name="5 шк" sheetId="14" r:id="rId10"/>
    <sheet name="88,66" sheetId="13" r:id="rId11"/>
    <sheet name="26" sheetId="10" r:id="rId12"/>
  </sheets>
  <definedNames>
    <definedName name="_Hlk57507523" localSheetId="11">'26'!$A$3</definedName>
    <definedName name="_Hlk57507523" localSheetId="6">'82,00'!$A$3</definedName>
    <definedName name="_Hlk57507820" localSheetId="11">'26'!$A$29</definedName>
    <definedName name="_Hlk57507820" localSheetId="6">'82,00'!$A$25</definedName>
    <definedName name="_Hlk57508167" localSheetId="11">'26'!$A$55</definedName>
    <definedName name="_Hlk57508167" localSheetId="6">'82,00'!$A$47</definedName>
    <definedName name="_Hlk57508650" localSheetId="11">'26'!$A$80</definedName>
    <definedName name="_Hlk57508650" localSheetId="6">'82,00'!$A$71</definedName>
    <definedName name="_Hlk57509926" localSheetId="11">'26'!$A$107</definedName>
    <definedName name="_Hlk57509926" localSheetId="6">'82,00'!$A$94</definedName>
  </definedNames>
  <calcPr calcId="162913" iterateDelta="1E-4"/>
</workbook>
</file>

<file path=xl/calcChain.xml><?xml version="1.0" encoding="utf-8"?>
<calcChain xmlns="http://schemas.openxmlformats.org/spreadsheetml/2006/main">
  <c r="F223" i="4" l="1"/>
  <c r="H222" i="4"/>
  <c r="H223" i="4" s="1"/>
  <c r="G222" i="4"/>
  <c r="G223" i="4" s="1"/>
  <c r="F222" i="4"/>
  <c r="E222" i="4"/>
  <c r="E223" i="4" s="1"/>
  <c r="D222" i="4"/>
  <c r="C222" i="4"/>
  <c r="C223" i="4" s="1"/>
  <c r="H213" i="4"/>
  <c r="G213" i="4"/>
  <c r="F213" i="4"/>
  <c r="E213" i="4"/>
  <c r="D213" i="4"/>
  <c r="C213" i="4"/>
  <c r="F200" i="4"/>
  <c r="E200" i="4"/>
  <c r="H199" i="4"/>
  <c r="H200" i="4" s="1"/>
  <c r="G199" i="4"/>
  <c r="G200" i="4" s="1"/>
  <c r="F199" i="4"/>
  <c r="E199" i="4"/>
  <c r="D199" i="4"/>
  <c r="C199" i="4"/>
  <c r="H190" i="4"/>
  <c r="G190" i="4"/>
  <c r="F190" i="4"/>
  <c r="E190" i="4"/>
  <c r="D190" i="4"/>
  <c r="C190" i="4"/>
  <c r="C200" i="4" s="1"/>
  <c r="H179" i="4"/>
  <c r="C179" i="4"/>
  <c r="H178" i="4"/>
  <c r="G178" i="4"/>
  <c r="F178" i="4"/>
  <c r="F179" i="4" s="1"/>
  <c r="E178" i="4"/>
  <c r="E179" i="4" s="1"/>
  <c r="D178" i="4"/>
  <c r="C178" i="4"/>
  <c r="H169" i="4"/>
  <c r="G169" i="4"/>
  <c r="G179" i="4" s="1"/>
  <c r="F169" i="4"/>
  <c r="E169" i="4"/>
  <c r="D169" i="4"/>
  <c r="C169" i="4"/>
  <c r="H156" i="4"/>
  <c r="H157" i="4" s="1"/>
  <c r="G156" i="4"/>
  <c r="G157" i="4" s="1"/>
  <c r="F156" i="4"/>
  <c r="F157" i="4" s="1"/>
  <c r="E156" i="4"/>
  <c r="E157" i="4" s="1"/>
  <c r="D156" i="4"/>
  <c r="C156" i="4"/>
  <c r="H147" i="4"/>
  <c r="G147" i="4"/>
  <c r="F147" i="4"/>
  <c r="E147" i="4"/>
  <c r="D147" i="4"/>
  <c r="C147" i="4"/>
  <c r="C157" i="4" s="1"/>
  <c r="H134" i="4"/>
  <c r="F134" i="4"/>
  <c r="H133" i="4"/>
  <c r="G133" i="4"/>
  <c r="G134" i="4" s="1"/>
  <c r="F133" i="4"/>
  <c r="E133" i="4"/>
  <c r="D133" i="4"/>
  <c r="C133" i="4"/>
  <c r="H124" i="4"/>
  <c r="G124" i="4"/>
  <c r="F124" i="4"/>
  <c r="E124" i="4"/>
  <c r="E134" i="4" s="1"/>
  <c r="D124" i="4"/>
  <c r="C124" i="4"/>
  <c r="C134" i="4" s="1"/>
  <c r="G111" i="4"/>
  <c r="H110" i="4"/>
  <c r="H111" i="4" s="1"/>
  <c r="G110" i="4"/>
  <c r="F110" i="4"/>
  <c r="F111" i="4" s="1"/>
  <c r="E110" i="4"/>
  <c r="E111" i="4" s="1"/>
  <c r="D110" i="4"/>
  <c r="C110" i="4"/>
  <c r="C111" i="4" s="1"/>
  <c r="H102" i="4"/>
  <c r="G102" i="4"/>
  <c r="F102" i="4"/>
  <c r="E102" i="4"/>
  <c r="D102" i="4"/>
  <c r="C102" i="4"/>
  <c r="G90" i="4"/>
  <c r="F90" i="4"/>
  <c r="H89" i="4"/>
  <c r="H90" i="4" s="1"/>
  <c r="G89" i="4"/>
  <c r="F89" i="4"/>
  <c r="E89" i="4"/>
  <c r="E90" i="4" s="1"/>
  <c r="D89" i="4"/>
  <c r="C89" i="4"/>
  <c r="H80" i="4"/>
  <c r="G80" i="4"/>
  <c r="F80" i="4"/>
  <c r="E80" i="4"/>
  <c r="D80" i="4"/>
  <c r="C80" i="4"/>
  <c r="C90" i="4" s="1"/>
  <c r="E66" i="4"/>
  <c r="H65" i="4"/>
  <c r="G65" i="4"/>
  <c r="F65" i="4"/>
  <c r="F66" i="4" s="1"/>
  <c r="E65" i="4"/>
  <c r="D65" i="4"/>
  <c r="C65" i="4"/>
  <c r="C66" i="4" s="1"/>
  <c r="H56" i="4"/>
  <c r="H66" i="4" s="1"/>
  <c r="G56" i="4"/>
  <c r="G66" i="4" s="1"/>
  <c r="F56" i="4"/>
  <c r="E56" i="4"/>
  <c r="D56" i="4"/>
  <c r="C56" i="4"/>
  <c r="H43" i="4"/>
  <c r="H44" i="4" s="1"/>
  <c r="G43" i="4"/>
  <c r="G44" i="4" s="1"/>
  <c r="F43" i="4"/>
  <c r="F44" i="4" s="1"/>
  <c r="E43" i="4"/>
  <c r="D43" i="4"/>
  <c r="C43" i="4"/>
  <c r="C44" i="4" s="1"/>
  <c r="H34" i="4"/>
  <c r="G34" i="4"/>
  <c r="F34" i="4"/>
  <c r="E34" i="4"/>
  <c r="E44" i="4" s="1"/>
  <c r="D34" i="4"/>
  <c r="C34" i="4"/>
  <c r="G22" i="4"/>
  <c r="H21" i="4"/>
  <c r="H22" i="4" s="1"/>
  <c r="G21" i="4"/>
  <c r="F21" i="4"/>
  <c r="F22" i="4" s="1"/>
  <c r="E21" i="4"/>
  <c r="E22" i="4" s="1"/>
  <c r="D21" i="4"/>
  <c r="C21" i="4"/>
  <c r="C22" i="4" s="1"/>
  <c r="H12" i="4"/>
  <c r="G12" i="4"/>
  <c r="F12" i="4"/>
  <c r="E12" i="4"/>
  <c r="D12" i="4"/>
  <c r="C12" i="4"/>
  <c r="I223" i="17" l="1"/>
  <c r="H223" i="17"/>
  <c r="H224" i="17" s="1"/>
  <c r="G223" i="17"/>
  <c r="F223" i="17"/>
  <c r="E223" i="17"/>
  <c r="D223" i="17"/>
  <c r="D224" i="17" s="1"/>
  <c r="I214" i="17"/>
  <c r="H214" i="17"/>
  <c r="G214" i="17"/>
  <c r="F214" i="17"/>
  <c r="E214" i="17"/>
  <c r="D214" i="17"/>
  <c r="I200" i="17"/>
  <c r="H200" i="17"/>
  <c r="G200" i="17"/>
  <c r="G201" i="17" s="1"/>
  <c r="F200" i="17"/>
  <c r="E200" i="17"/>
  <c r="D200" i="17"/>
  <c r="D201" i="17" s="1"/>
  <c r="I191" i="17"/>
  <c r="H191" i="17"/>
  <c r="G191" i="17"/>
  <c r="F191" i="17"/>
  <c r="E191" i="17"/>
  <c r="D191" i="17"/>
  <c r="I179" i="17"/>
  <c r="I180" i="17" s="1"/>
  <c r="H179" i="17"/>
  <c r="H180" i="17" s="1"/>
  <c r="G179" i="17"/>
  <c r="G180" i="17" s="1"/>
  <c r="F179" i="17"/>
  <c r="F180" i="17" s="1"/>
  <c r="E179" i="17"/>
  <c r="D179" i="17"/>
  <c r="D180" i="17" s="1"/>
  <c r="I170" i="17"/>
  <c r="H170" i="17"/>
  <c r="G170" i="17"/>
  <c r="F170" i="17"/>
  <c r="E170" i="17"/>
  <c r="D170" i="17"/>
  <c r="I157" i="17"/>
  <c r="I158" i="17" s="1"/>
  <c r="H157" i="17"/>
  <c r="H158" i="17" s="1"/>
  <c r="G157" i="17"/>
  <c r="G158" i="17" s="1"/>
  <c r="F157" i="17"/>
  <c r="F158" i="17" s="1"/>
  <c r="E157" i="17"/>
  <c r="D157" i="17"/>
  <c r="D158" i="17" s="1"/>
  <c r="I148" i="17"/>
  <c r="H148" i="17"/>
  <c r="G148" i="17"/>
  <c r="F148" i="17"/>
  <c r="E148" i="17"/>
  <c r="D148" i="17"/>
  <c r="I134" i="17"/>
  <c r="I135" i="17" s="1"/>
  <c r="H134" i="17"/>
  <c r="G134" i="17"/>
  <c r="G135" i="17" s="1"/>
  <c r="F134" i="17"/>
  <c r="F135" i="17" s="1"/>
  <c r="E134" i="17"/>
  <c r="D134" i="17"/>
  <c r="I125" i="17"/>
  <c r="H125" i="17"/>
  <c r="G125" i="17"/>
  <c r="F125" i="17"/>
  <c r="E125" i="17"/>
  <c r="D125" i="17"/>
  <c r="G112" i="17"/>
  <c r="I111" i="17"/>
  <c r="I112" i="17" s="1"/>
  <c r="H111" i="17"/>
  <c r="H112" i="17" s="1"/>
  <c r="G111" i="17"/>
  <c r="F111" i="17"/>
  <c r="E111" i="17"/>
  <c r="D111" i="17"/>
  <c r="I103" i="17"/>
  <c r="H103" i="17"/>
  <c r="G103" i="17"/>
  <c r="F103" i="17"/>
  <c r="E103" i="17"/>
  <c r="D103" i="17"/>
  <c r="H91" i="17"/>
  <c r="I90" i="17"/>
  <c r="I91" i="17" s="1"/>
  <c r="H90" i="17"/>
  <c r="G90" i="17"/>
  <c r="F90" i="17"/>
  <c r="E90" i="17"/>
  <c r="D90" i="17"/>
  <c r="I81" i="17"/>
  <c r="H81" i="17"/>
  <c r="G81" i="17"/>
  <c r="F81" i="17"/>
  <c r="F91" i="17" s="1"/>
  <c r="E81" i="17"/>
  <c r="D81" i="17"/>
  <c r="D91" i="17" s="1"/>
  <c r="I67" i="17"/>
  <c r="I66" i="17"/>
  <c r="H66" i="17"/>
  <c r="G66" i="17"/>
  <c r="G67" i="17" s="1"/>
  <c r="F66" i="17"/>
  <c r="E66" i="17"/>
  <c r="D66" i="17"/>
  <c r="I57" i="17"/>
  <c r="H57" i="17"/>
  <c r="G57" i="17"/>
  <c r="F57" i="17"/>
  <c r="E57" i="17"/>
  <c r="D57" i="17"/>
  <c r="I44" i="17"/>
  <c r="H44" i="17"/>
  <c r="G44" i="17"/>
  <c r="F44" i="17"/>
  <c r="F45" i="17" s="1"/>
  <c r="E44" i="17"/>
  <c r="D44" i="17"/>
  <c r="I35" i="17"/>
  <c r="H35" i="17"/>
  <c r="G35" i="17"/>
  <c r="F35" i="17"/>
  <c r="E35" i="17"/>
  <c r="D35" i="17"/>
  <c r="I22" i="17"/>
  <c r="H22" i="17"/>
  <c r="H23" i="17" s="1"/>
  <c r="G22" i="17"/>
  <c r="F22" i="17"/>
  <c r="F23" i="17" s="1"/>
  <c r="E22" i="17"/>
  <c r="D22" i="17"/>
  <c r="I13" i="17"/>
  <c r="I23" i="17" s="1"/>
  <c r="H13" i="17"/>
  <c r="G13" i="17"/>
  <c r="G23" i="17" s="1"/>
  <c r="F13" i="17"/>
  <c r="E13" i="17"/>
  <c r="D13" i="17"/>
  <c r="F201" i="17" l="1"/>
  <c r="F67" i="17"/>
  <c r="F224" i="17"/>
  <c r="H45" i="17"/>
  <c r="D112" i="17"/>
  <c r="H135" i="17"/>
  <c r="H201" i="17"/>
  <c r="G224" i="17"/>
  <c r="D23" i="17"/>
  <c r="I45" i="17"/>
  <c r="H67" i="17"/>
  <c r="I201" i="17"/>
  <c r="D45" i="17"/>
  <c r="G91" i="17"/>
  <c r="F112" i="17"/>
  <c r="D135" i="17"/>
  <c r="I224" i="17"/>
  <c r="G45" i="17"/>
  <c r="D67" i="17"/>
  <c r="D126" i="10"/>
  <c r="E126" i="10"/>
  <c r="F126" i="10"/>
  <c r="G126" i="10"/>
  <c r="H126" i="10"/>
  <c r="C126" i="10"/>
  <c r="D116" i="10"/>
  <c r="E116" i="10"/>
  <c r="F116" i="10"/>
  <c r="G116" i="10"/>
  <c r="H116" i="10"/>
  <c r="C116" i="10"/>
  <c r="D103" i="10"/>
  <c r="E103" i="10"/>
  <c r="F103" i="10"/>
  <c r="G103" i="10"/>
  <c r="H103" i="10"/>
  <c r="C103" i="10"/>
  <c r="D92" i="10"/>
  <c r="E92" i="10"/>
  <c r="F92" i="10"/>
  <c r="G92" i="10"/>
  <c r="H92" i="10"/>
  <c r="C92" i="10"/>
  <c r="D75" i="10"/>
  <c r="E75" i="10"/>
  <c r="F75" i="10"/>
  <c r="G75" i="10"/>
  <c r="H75" i="10"/>
  <c r="C75" i="10"/>
  <c r="D65" i="10"/>
  <c r="E65" i="10"/>
  <c r="F65" i="10"/>
  <c r="G65" i="10"/>
  <c r="H65" i="10"/>
  <c r="C65" i="10"/>
  <c r="D51" i="10"/>
  <c r="E51" i="10"/>
  <c r="F51" i="10"/>
  <c r="G51" i="10"/>
  <c r="H51" i="10"/>
  <c r="C51" i="10"/>
  <c r="D40" i="10"/>
  <c r="E40" i="10"/>
  <c r="F40" i="10"/>
  <c r="G40" i="10"/>
  <c r="H40" i="10"/>
  <c r="C40" i="10"/>
  <c r="D25" i="10"/>
  <c r="E25" i="10"/>
  <c r="F25" i="10"/>
  <c r="G25" i="10"/>
  <c r="H25" i="10"/>
  <c r="C25" i="10"/>
  <c r="D14" i="10"/>
  <c r="E14" i="10"/>
  <c r="F14" i="10"/>
  <c r="G14" i="10"/>
  <c r="H14" i="10"/>
  <c r="C14" i="10"/>
  <c r="I254" i="16"/>
  <c r="I255" i="16" s="1"/>
  <c r="H254" i="16"/>
  <c r="H255" i="16" s="1"/>
  <c r="G254" i="16"/>
  <c r="G255" i="16" s="1"/>
  <c r="F254" i="16"/>
  <c r="F255" i="16" s="1"/>
  <c r="E254" i="16"/>
  <c r="D254" i="16"/>
  <c r="D255" i="16" s="1"/>
  <c r="I243" i="16"/>
  <c r="H243" i="16"/>
  <c r="G243" i="16"/>
  <c r="F243" i="16"/>
  <c r="E243" i="16"/>
  <c r="D243" i="16"/>
  <c r="I228" i="16"/>
  <c r="H228" i="16"/>
  <c r="G228" i="16"/>
  <c r="F228" i="16"/>
  <c r="I227" i="16"/>
  <c r="H227" i="16"/>
  <c r="G227" i="16"/>
  <c r="F227" i="16"/>
  <c r="E227" i="16"/>
  <c r="D227" i="16"/>
  <c r="D228" i="16" s="1"/>
  <c r="I217" i="16"/>
  <c r="H217" i="16"/>
  <c r="G217" i="16"/>
  <c r="F217" i="16"/>
  <c r="E217" i="16"/>
  <c r="D217" i="16"/>
  <c r="I204" i="16"/>
  <c r="I205" i="16" s="1"/>
  <c r="H204" i="16"/>
  <c r="G204" i="16"/>
  <c r="G205" i="16" s="1"/>
  <c r="F204" i="16"/>
  <c r="F205" i="16" s="1"/>
  <c r="E204" i="16"/>
  <c r="D204" i="16"/>
  <c r="D205" i="16" s="1"/>
  <c r="I193" i="16"/>
  <c r="H193" i="16"/>
  <c r="H205" i="16" s="1"/>
  <c r="G193" i="16"/>
  <c r="F193" i="16"/>
  <c r="E193" i="16"/>
  <c r="D193" i="16"/>
  <c r="G179" i="16"/>
  <c r="F179" i="16"/>
  <c r="I178" i="16"/>
  <c r="I179" i="16" s="1"/>
  <c r="H178" i="16"/>
  <c r="H179" i="16" s="1"/>
  <c r="G178" i="16"/>
  <c r="F178" i="16"/>
  <c r="E178" i="16"/>
  <c r="D178" i="16"/>
  <c r="I168" i="16"/>
  <c r="H168" i="16"/>
  <c r="G168" i="16"/>
  <c r="F168" i="16"/>
  <c r="E168" i="16"/>
  <c r="D168" i="16"/>
  <c r="D179" i="16" s="1"/>
  <c r="I154" i="16"/>
  <c r="I153" i="16"/>
  <c r="H153" i="16"/>
  <c r="H154" i="16" s="1"/>
  <c r="G153" i="16"/>
  <c r="G154" i="16" s="1"/>
  <c r="F153" i="16"/>
  <c r="F154" i="16" s="1"/>
  <c r="E153" i="16"/>
  <c r="D153" i="16"/>
  <c r="D154" i="16" s="1"/>
  <c r="I142" i="16"/>
  <c r="H142" i="16"/>
  <c r="G142" i="16"/>
  <c r="F142" i="16"/>
  <c r="E142" i="16"/>
  <c r="D142" i="16"/>
  <c r="I126" i="16"/>
  <c r="I127" i="16" s="1"/>
  <c r="H126" i="16"/>
  <c r="H127" i="16" s="1"/>
  <c r="G126" i="16"/>
  <c r="G127" i="16" s="1"/>
  <c r="F126" i="16"/>
  <c r="F127" i="16" s="1"/>
  <c r="E126" i="16"/>
  <c r="D126" i="16"/>
  <c r="I117" i="16"/>
  <c r="H117" i="16"/>
  <c r="G117" i="16"/>
  <c r="F117" i="16"/>
  <c r="E117" i="16"/>
  <c r="D117" i="16"/>
  <c r="I105" i="16"/>
  <c r="H105" i="16"/>
  <c r="G105" i="16"/>
  <c r="I104" i="16"/>
  <c r="H104" i="16"/>
  <c r="G104" i="16"/>
  <c r="F104" i="16"/>
  <c r="F105" i="16" s="1"/>
  <c r="E104" i="16"/>
  <c r="D104" i="16"/>
  <c r="I93" i="16"/>
  <c r="H93" i="16"/>
  <c r="G93" i="16"/>
  <c r="F93" i="16"/>
  <c r="E93" i="16"/>
  <c r="D93" i="16"/>
  <c r="D105" i="16" s="1"/>
  <c r="I76" i="16"/>
  <c r="I77" i="16" s="1"/>
  <c r="H76" i="16"/>
  <c r="H77" i="16" s="1"/>
  <c r="G76" i="16"/>
  <c r="G77" i="16" s="1"/>
  <c r="F76" i="16"/>
  <c r="F77" i="16" s="1"/>
  <c r="E76" i="16"/>
  <c r="D76" i="16"/>
  <c r="I66" i="16"/>
  <c r="H66" i="16"/>
  <c r="G66" i="16"/>
  <c r="F66" i="16"/>
  <c r="E66" i="16"/>
  <c r="D66" i="16"/>
  <c r="D77" i="16" s="1"/>
  <c r="H53" i="16"/>
  <c r="G53" i="16"/>
  <c r="F53" i="16"/>
  <c r="I52" i="16"/>
  <c r="I53" i="16" s="1"/>
  <c r="H52" i="16"/>
  <c r="G52" i="16"/>
  <c r="F52" i="16"/>
  <c r="E52" i="16"/>
  <c r="D52" i="16"/>
  <c r="I41" i="16"/>
  <c r="H41" i="16"/>
  <c r="G41" i="16"/>
  <c r="F41" i="16"/>
  <c r="E41" i="16"/>
  <c r="D41" i="16"/>
  <c r="D53" i="16" s="1"/>
  <c r="I26" i="16"/>
  <c r="I27" i="16" s="1"/>
  <c r="H26" i="16"/>
  <c r="H27" i="16" s="1"/>
  <c r="G26" i="16"/>
  <c r="G27" i="16" s="1"/>
  <c r="F26" i="16"/>
  <c r="F27" i="16" s="1"/>
  <c r="E26" i="16"/>
  <c r="D26" i="16"/>
  <c r="D27" i="16" s="1"/>
  <c r="I15" i="16"/>
  <c r="H15" i="16"/>
  <c r="G15" i="16"/>
  <c r="F15" i="16"/>
  <c r="E15" i="16"/>
  <c r="D15" i="16"/>
  <c r="D127" i="16" l="1"/>
  <c r="F23" i="15" l="1"/>
  <c r="G23" i="15"/>
  <c r="H23" i="15"/>
  <c r="E23" i="15"/>
  <c r="H36" i="15" l="1"/>
  <c r="G36" i="15"/>
  <c r="F36" i="15"/>
  <c r="E36" i="15"/>
  <c r="H11" i="15"/>
  <c r="G11" i="15"/>
  <c r="F11" i="15"/>
  <c r="E11" i="15"/>
  <c r="D186" i="10" l="1"/>
  <c r="E186" i="10"/>
  <c r="F186" i="10"/>
  <c r="G186" i="10"/>
  <c r="H186" i="10"/>
  <c r="C186" i="10"/>
  <c r="D14" i="3" l="1"/>
  <c r="E14" i="3"/>
  <c r="F14" i="3"/>
  <c r="G14" i="3"/>
  <c r="H14" i="3"/>
  <c r="C14" i="3"/>
  <c r="C35" i="14"/>
  <c r="G226" i="14" l="1"/>
  <c r="H225" i="14"/>
  <c r="H226" i="14" s="1"/>
  <c r="G225" i="14"/>
  <c r="F225" i="14"/>
  <c r="F226" i="14" s="1"/>
  <c r="E225" i="14"/>
  <c r="E226" i="14" s="1"/>
  <c r="D225" i="14"/>
  <c r="C225" i="14"/>
  <c r="C226" i="14" s="1"/>
  <c r="H216" i="14"/>
  <c r="G216" i="14"/>
  <c r="F216" i="14"/>
  <c r="E216" i="14"/>
  <c r="D216" i="14"/>
  <c r="C216" i="14"/>
  <c r="F203" i="14"/>
  <c r="H202" i="14"/>
  <c r="H203" i="14" s="1"/>
  <c r="G202" i="14"/>
  <c r="G203" i="14" s="1"/>
  <c r="F202" i="14"/>
  <c r="E202" i="14"/>
  <c r="E203" i="14" s="1"/>
  <c r="D202" i="14"/>
  <c r="C202" i="14"/>
  <c r="H193" i="14"/>
  <c r="G193" i="14"/>
  <c r="F193" i="14"/>
  <c r="E193" i="14"/>
  <c r="D193" i="14"/>
  <c r="C193" i="14"/>
  <c r="C203" i="14" s="1"/>
  <c r="H182" i="14"/>
  <c r="E182" i="14"/>
  <c r="H181" i="14"/>
  <c r="G181" i="14"/>
  <c r="F181" i="14"/>
  <c r="F182" i="14" s="1"/>
  <c r="E181" i="14"/>
  <c r="D181" i="14"/>
  <c r="C181" i="14"/>
  <c r="C182" i="14" s="1"/>
  <c r="H172" i="14"/>
  <c r="G172" i="14"/>
  <c r="G182" i="14" s="1"/>
  <c r="F172" i="14"/>
  <c r="E172" i="14"/>
  <c r="D172" i="14"/>
  <c r="C172" i="14"/>
  <c r="H159" i="14"/>
  <c r="H160" i="14" s="1"/>
  <c r="G159" i="14"/>
  <c r="G160" i="14" s="1"/>
  <c r="F159" i="14"/>
  <c r="F160" i="14" s="1"/>
  <c r="E159" i="14"/>
  <c r="E160" i="14" s="1"/>
  <c r="D159" i="14"/>
  <c r="C159" i="14"/>
  <c r="C160" i="14" s="1"/>
  <c r="H150" i="14"/>
  <c r="G150" i="14"/>
  <c r="F150" i="14"/>
  <c r="E150" i="14"/>
  <c r="D150" i="14"/>
  <c r="C150" i="14"/>
  <c r="H136" i="14"/>
  <c r="G136" i="14"/>
  <c r="F136" i="14"/>
  <c r="E136" i="14"/>
  <c r="D136" i="14"/>
  <c r="C136" i="14"/>
  <c r="H127" i="14"/>
  <c r="G127" i="14"/>
  <c r="F127" i="14"/>
  <c r="F137" i="14" s="1"/>
  <c r="E127" i="14"/>
  <c r="D127" i="14"/>
  <c r="C127" i="14"/>
  <c r="H112" i="14"/>
  <c r="H113" i="14" s="1"/>
  <c r="G112" i="14"/>
  <c r="G113" i="14" s="1"/>
  <c r="F112" i="14"/>
  <c r="F113" i="14" s="1"/>
  <c r="E112" i="14"/>
  <c r="E113" i="14" s="1"/>
  <c r="D112" i="14"/>
  <c r="C112" i="14"/>
  <c r="C113" i="14" s="1"/>
  <c r="H104" i="14"/>
  <c r="G104" i="14"/>
  <c r="F104" i="14"/>
  <c r="E104" i="14"/>
  <c r="D104" i="14"/>
  <c r="C104" i="14"/>
  <c r="H91" i="14"/>
  <c r="H92" i="14" s="1"/>
  <c r="G91" i="14"/>
  <c r="G92" i="14" s="1"/>
  <c r="F91" i="14"/>
  <c r="F92" i="14" s="1"/>
  <c r="E91" i="14"/>
  <c r="E92" i="14" s="1"/>
  <c r="D91" i="14"/>
  <c r="C91" i="14"/>
  <c r="H82" i="14"/>
  <c r="G82" i="14"/>
  <c r="F82" i="14"/>
  <c r="E82" i="14"/>
  <c r="D82" i="14"/>
  <c r="C82" i="14"/>
  <c r="C92" i="14" s="1"/>
  <c r="H67" i="14"/>
  <c r="H68" i="14" s="1"/>
  <c r="G67" i="14"/>
  <c r="G68" i="14" s="1"/>
  <c r="F67" i="14"/>
  <c r="F68" i="14" s="1"/>
  <c r="E67" i="14"/>
  <c r="E68" i="14" s="1"/>
  <c r="D67" i="14"/>
  <c r="C67" i="14"/>
  <c r="C68" i="14" s="1"/>
  <c r="H58" i="14"/>
  <c r="G58" i="14"/>
  <c r="F58" i="14"/>
  <c r="E58" i="14"/>
  <c r="D58" i="14"/>
  <c r="C58" i="14"/>
  <c r="H44" i="14"/>
  <c r="G44" i="14"/>
  <c r="F44" i="14"/>
  <c r="E44" i="14"/>
  <c r="D44" i="14"/>
  <c r="C44" i="14"/>
  <c r="C45" i="14" s="1"/>
  <c r="H35" i="14"/>
  <c r="G35" i="14"/>
  <c r="F35" i="14"/>
  <c r="E35" i="14"/>
  <c r="D35" i="14"/>
  <c r="G22" i="14"/>
  <c r="H21" i="14"/>
  <c r="H22" i="14" s="1"/>
  <c r="G21" i="14"/>
  <c r="F21" i="14"/>
  <c r="F22" i="14" s="1"/>
  <c r="E21" i="14"/>
  <c r="E22" i="14" s="1"/>
  <c r="D21" i="14"/>
  <c r="C21" i="14"/>
  <c r="C22" i="14" s="1"/>
  <c r="H12" i="14"/>
  <c r="G12" i="14"/>
  <c r="F12" i="14"/>
  <c r="E12" i="14"/>
  <c r="D12" i="14"/>
  <c r="C12" i="14"/>
  <c r="D170" i="8"/>
  <c r="E170" i="8"/>
  <c r="F170" i="8"/>
  <c r="G170" i="8"/>
  <c r="H170" i="8"/>
  <c r="C170" i="8"/>
  <c r="D12" i="8"/>
  <c r="E12" i="8"/>
  <c r="F12" i="8"/>
  <c r="G12" i="8"/>
  <c r="H12" i="8"/>
  <c r="C12" i="8"/>
  <c r="C137" i="14" l="1"/>
  <c r="E137" i="14"/>
  <c r="G137" i="14"/>
  <c r="H137" i="14"/>
  <c r="E45" i="14"/>
  <c r="F45" i="14"/>
  <c r="G45" i="14"/>
  <c r="H45" i="14"/>
  <c r="D240" i="13"/>
  <c r="E240" i="13"/>
  <c r="F240" i="13"/>
  <c r="G240" i="13"/>
  <c r="H240" i="13"/>
  <c r="C240" i="13"/>
  <c r="D230" i="13"/>
  <c r="E230" i="13"/>
  <c r="F230" i="13"/>
  <c r="G230" i="13"/>
  <c r="H230" i="13"/>
  <c r="C230" i="13"/>
  <c r="D215" i="13"/>
  <c r="E215" i="13"/>
  <c r="F215" i="13"/>
  <c r="G215" i="13"/>
  <c r="H215" i="13"/>
  <c r="C215" i="13"/>
  <c r="D205" i="13"/>
  <c r="E205" i="13"/>
  <c r="F205" i="13"/>
  <c r="G205" i="13"/>
  <c r="H205" i="13"/>
  <c r="C205" i="13"/>
  <c r="D182" i="13"/>
  <c r="E182" i="13"/>
  <c r="F182" i="13"/>
  <c r="G182" i="13"/>
  <c r="H182" i="13"/>
  <c r="C182" i="13"/>
  <c r="D168" i="13"/>
  <c r="E168" i="13"/>
  <c r="F168" i="13"/>
  <c r="G168" i="13"/>
  <c r="H168" i="13"/>
  <c r="C168" i="13"/>
  <c r="D158" i="13"/>
  <c r="E158" i="13"/>
  <c r="F158" i="13"/>
  <c r="G158" i="13"/>
  <c r="H158" i="13"/>
  <c r="C158" i="13"/>
  <c r="D143" i="13"/>
  <c r="E143" i="13"/>
  <c r="F143" i="13"/>
  <c r="G143" i="13"/>
  <c r="H143" i="13"/>
  <c r="C143" i="13"/>
  <c r="D119" i="13"/>
  <c r="E119" i="13"/>
  <c r="F119" i="13"/>
  <c r="G119" i="13"/>
  <c r="H119" i="13"/>
  <c r="C119" i="13"/>
  <c r="D110" i="13"/>
  <c r="E110" i="13"/>
  <c r="F110" i="13"/>
  <c r="G110" i="13"/>
  <c r="H110" i="13"/>
  <c r="C110" i="13"/>
  <c r="D96" i="13"/>
  <c r="E96" i="13"/>
  <c r="F96" i="13"/>
  <c r="G96" i="13"/>
  <c r="H96" i="13"/>
  <c r="C96" i="13"/>
  <c r="D86" i="13"/>
  <c r="E86" i="13"/>
  <c r="F86" i="13"/>
  <c r="G86" i="13"/>
  <c r="H86" i="13"/>
  <c r="C86" i="13"/>
  <c r="D70" i="13"/>
  <c r="E70" i="13"/>
  <c r="F70" i="13"/>
  <c r="G70" i="13"/>
  <c r="H70" i="13"/>
  <c r="C70" i="13"/>
  <c r="C60" i="13"/>
  <c r="D60" i="13"/>
  <c r="E60" i="13"/>
  <c r="F60" i="13"/>
  <c r="G60" i="13"/>
  <c r="H60" i="13"/>
  <c r="D47" i="13"/>
  <c r="E47" i="13"/>
  <c r="F47" i="13"/>
  <c r="G47" i="13"/>
  <c r="H47" i="13"/>
  <c r="C46" i="13"/>
  <c r="C47" i="13" s="1"/>
  <c r="D37" i="13"/>
  <c r="E37" i="13"/>
  <c r="F37" i="13"/>
  <c r="G37" i="13"/>
  <c r="H37" i="13"/>
  <c r="C37" i="13"/>
  <c r="D23" i="13"/>
  <c r="E23" i="13"/>
  <c r="F23" i="13"/>
  <c r="G23" i="13"/>
  <c r="H23" i="13"/>
  <c r="C23" i="13"/>
  <c r="D13" i="13"/>
  <c r="E13" i="13"/>
  <c r="F13" i="13"/>
  <c r="G13" i="13"/>
  <c r="H13" i="13"/>
  <c r="C13" i="13"/>
  <c r="H191" i="13"/>
  <c r="G191" i="13"/>
  <c r="F191" i="13"/>
  <c r="E191" i="13"/>
  <c r="D191" i="13"/>
  <c r="C191" i="13"/>
  <c r="H133" i="13"/>
  <c r="G133" i="13"/>
  <c r="F133" i="13"/>
  <c r="E133" i="13"/>
  <c r="D133" i="13"/>
  <c r="C133" i="13"/>
  <c r="H48" i="13" l="1"/>
  <c r="G192" i="13"/>
  <c r="G216" i="13"/>
  <c r="C120" i="13"/>
  <c r="E169" i="13"/>
  <c r="E241" i="13"/>
  <c r="F216" i="13"/>
  <c r="C71" i="13"/>
  <c r="E71" i="13"/>
  <c r="C144" i="13"/>
  <c r="C216" i="13"/>
  <c r="E120" i="13"/>
  <c r="E192" i="13"/>
  <c r="E216" i="13"/>
  <c r="F97" i="13"/>
  <c r="F120" i="13"/>
  <c r="F169" i="13"/>
  <c r="F241" i="13"/>
  <c r="G97" i="13"/>
  <c r="G120" i="13"/>
  <c r="G144" i="13"/>
  <c r="H144" i="13"/>
  <c r="H169" i="13"/>
  <c r="E97" i="13"/>
  <c r="H71" i="13"/>
  <c r="F71" i="13"/>
  <c r="G71" i="13"/>
  <c r="C97" i="13"/>
  <c r="F144" i="13"/>
  <c r="C241" i="13"/>
  <c r="G169" i="13"/>
  <c r="F192" i="13"/>
  <c r="C169" i="13"/>
  <c r="H192" i="13"/>
  <c r="H216" i="13"/>
  <c r="G241" i="13"/>
  <c r="H120" i="13"/>
  <c r="H97" i="13"/>
  <c r="E144" i="13"/>
  <c r="C192" i="13"/>
  <c r="H241" i="13"/>
  <c r="F48" i="13"/>
  <c r="E48" i="13"/>
  <c r="G48" i="13"/>
  <c r="C48" i="13"/>
  <c r="H24" i="13"/>
  <c r="E24" i="13"/>
  <c r="F24" i="13"/>
  <c r="G24" i="13"/>
  <c r="C24" i="13"/>
  <c r="H239" i="10" l="1"/>
  <c r="G239" i="10"/>
  <c r="F239" i="10"/>
  <c r="E239" i="10"/>
  <c r="D239" i="10"/>
  <c r="C239" i="10"/>
  <c r="H230" i="10"/>
  <c r="G230" i="10"/>
  <c r="F230" i="10"/>
  <c r="E230" i="10"/>
  <c r="D230" i="10"/>
  <c r="C230" i="10"/>
  <c r="H216" i="10"/>
  <c r="G216" i="10"/>
  <c r="F216" i="10"/>
  <c r="E216" i="10"/>
  <c r="D216" i="10"/>
  <c r="C216" i="10"/>
  <c r="H207" i="10"/>
  <c r="G207" i="10"/>
  <c r="F207" i="10"/>
  <c r="E207" i="10"/>
  <c r="D207" i="10"/>
  <c r="C207" i="10"/>
  <c r="H195" i="10"/>
  <c r="G195" i="10"/>
  <c r="F195" i="10"/>
  <c r="E195" i="10"/>
  <c r="D195" i="10"/>
  <c r="C195" i="10"/>
  <c r="G196" i="10"/>
  <c r="H173" i="10"/>
  <c r="H174" i="10" s="1"/>
  <c r="G173" i="10"/>
  <c r="F173" i="10"/>
  <c r="E173" i="10"/>
  <c r="D173" i="10"/>
  <c r="C173" i="10"/>
  <c r="H164" i="10"/>
  <c r="G164" i="10"/>
  <c r="F164" i="10"/>
  <c r="E164" i="10"/>
  <c r="D164" i="10"/>
  <c r="C164" i="10"/>
  <c r="H149" i="10"/>
  <c r="H150" i="10" s="1"/>
  <c r="G149" i="10"/>
  <c r="F149" i="10"/>
  <c r="E149" i="10"/>
  <c r="D149" i="10"/>
  <c r="C149" i="10"/>
  <c r="H140" i="10"/>
  <c r="G140" i="10"/>
  <c r="F140" i="10"/>
  <c r="E140" i="10"/>
  <c r="D140" i="10"/>
  <c r="C140" i="10"/>
  <c r="H127" i="10"/>
  <c r="F52" i="10"/>
  <c r="E52" i="10"/>
  <c r="F26" i="10"/>
  <c r="G26" i="10"/>
  <c r="H223" i="8"/>
  <c r="G223" i="8"/>
  <c r="F223" i="8"/>
  <c r="F224" i="8" s="1"/>
  <c r="E223" i="8"/>
  <c r="D223" i="8"/>
  <c r="C223" i="8"/>
  <c r="H214" i="8"/>
  <c r="G214" i="8"/>
  <c r="F214" i="8"/>
  <c r="E214" i="8"/>
  <c r="D214" i="8"/>
  <c r="C214" i="8"/>
  <c r="C224" i="8" s="1"/>
  <c r="H200" i="8"/>
  <c r="G200" i="8"/>
  <c r="F200" i="8"/>
  <c r="E200" i="8"/>
  <c r="D200" i="8"/>
  <c r="C200" i="8"/>
  <c r="H191" i="8"/>
  <c r="G191" i="8"/>
  <c r="F191" i="8"/>
  <c r="E191" i="8"/>
  <c r="D191" i="8"/>
  <c r="C191" i="8"/>
  <c r="H179" i="8"/>
  <c r="G179" i="8"/>
  <c r="F179" i="8"/>
  <c r="E179" i="8"/>
  <c r="D179" i="8"/>
  <c r="C179" i="8"/>
  <c r="C180" i="8"/>
  <c r="H157" i="8"/>
  <c r="G157" i="8"/>
  <c r="F157" i="8"/>
  <c r="E157" i="8"/>
  <c r="D157" i="8"/>
  <c r="C157" i="8"/>
  <c r="H148" i="8"/>
  <c r="G148" i="8"/>
  <c r="F148" i="8"/>
  <c r="E148" i="8"/>
  <c r="D148" i="8"/>
  <c r="C148" i="8"/>
  <c r="H134" i="8"/>
  <c r="G134" i="8"/>
  <c r="F134" i="8"/>
  <c r="E134" i="8"/>
  <c r="D134" i="8"/>
  <c r="C134" i="8"/>
  <c r="H125" i="8"/>
  <c r="G125" i="8"/>
  <c r="F125" i="8"/>
  <c r="E125" i="8"/>
  <c r="D125" i="8"/>
  <c r="C125" i="8"/>
  <c r="H111" i="8"/>
  <c r="G111" i="8"/>
  <c r="F111" i="8"/>
  <c r="E111" i="8"/>
  <c r="D111" i="8"/>
  <c r="C111" i="8"/>
  <c r="H103" i="8"/>
  <c r="G103" i="8"/>
  <c r="F103" i="8"/>
  <c r="E103" i="8"/>
  <c r="D103" i="8"/>
  <c r="C103" i="8"/>
  <c r="C112" i="8" s="1"/>
  <c r="H90" i="8"/>
  <c r="G90" i="8"/>
  <c r="F90" i="8"/>
  <c r="E90" i="8"/>
  <c r="D90" i="8"/>
  <c r="C90" i="8"/>
  <c r="H81" i="8"/>
  <c r="G81" i="8"/>
  <c r="F81" i="8"/>
  <c r="E81" i="8"/>
  <c r="D81" i="8"/>
  <c r="C81" i="8"/>
  <c r="H66" i="8"/>
  <c r="G66" i="8"/>
  <c r="F66" i="8"/>
  <c r="E66" i="8"/>
  <c r="D66" i="8"/>
  <c r="C66" i="8"/>
  <c r="H57" i="8"/>
  <c r="G57" i="8"/>
  <c r="F57" i="8"/>
  <c r="E57" i="8"/>
  <c r="D57" i="8"/>
  <c r="C57" i="8"/>
  <c r="C67" i="8" s="1"/>
  <c r="H43" i="8"/>
  <c r="G43" i="8"/>
  <c r="F43" i="8"/>
  <c r="E43" i="8"/>
  <c r="D43" i="8"/>
  <c r="C43" i="8"/>
  <c r="H34" i="8"/>
  <c r="G34" i="8"/>
  <c r="F34" i="8"/>
  <c r="E34" i="8"/>
  <c r="D34" i="8"/>
  <c r="C34" i="8"/>
  <c r="H21" i="8"/>
  <c r="G21" i="8"/>
  <c r="F21" i="8"/>
  <c r="E21" i="8"/>
  <c r="D21" i="8"/>
  <c r="C21" i="8"/>
  <c r="C22" i="8"/>
  <c r="C104" i="10" l="1"/>
  <c r="C127" i="10"/>
  <c r="H217" i="10"/>
  <c r="F104" i="10"/>
  <c r="E104" i="10"/>
  <c r="H196" i="10"/>
  <c r="C196" i="10"/>
  <c r="C240" i="10"/>
  <c r="E127" i="10"/>
  <c r="E174" i="10"/>
  <c r="E196" i="10"/>
  <c r="G76" i="10"/>
  <c r="G104" i="10"/>
  <c r="F127" i="10"/>
  <c r="F174" i="10"/>
  <c r="F196" i="10"/>
  <c r="F217" i="10"/>
  <c r="C52" i="10"/>
  <c r="H104" i="10"/>
  <c r="G127" i="10"/>
  <c r="G174" i="10"/>
  <c r="G217" i="10"/>
  <c r="H26" i="10"/>
  <c r="C174" i="10"/>
  <c r="H76" i="10"/>
  <c r="E150" i="10"/>
  <c r="E240" i="10"/>
  <c r="C76" i="10"/>
  <c r="F150" i="10"/>
  <c r="C217" i="10"/>
  <c r="F240" i="10"/>
  <c r="E26" i="10"/>
  <c r="G150" i="10"/>
  <c r="G240" i="10"/>
  <c r="G52" i="10"/>
  <c r="E76" i="10"/>
  <c r="E217" i="10"/>
  <c r="H240" i="10"/>
  <c r="H52" i="10"/>
  <c r="F76" i="10"/>
  <c r="C150" i="10"/>
  <c r="C26" i="10"/>
  <c r="E112" i="8"/>
  <c r="E180" i="8"/>
  <c r="G224" i="8"/>
  <c r="F22" i="8"/>
  <c r="H135" i="8"/>
  <c r="F135" i="8"/>
  <c r="C44" i="8"/>
  <c r="C135" i="8"/>
  <c r="E135" i="8"/>
  <c r="G135" i="8"/>
  <c r="F112" i="8"/>
  <c r="G112" i="8"/>
  <c r="H112" i="8"/>
  <c r="E224" i="8"/>
  <c r="H44" i="8"/>
  <c r="E201" i="8"/>
  <c r="F201" i="8"/>
  <c r="C201" i="8"/>
  <c r="H158" i="8"/>
  <c r="C91" i="8"/>
  <c r="H224" i="8"/>
  <c r="G201" i="8"/>
  <c r="H201" i="8"/>
  <c r="E158" i="8"/>
  <c r="G158" i="8"/>
  <c r="G67" i="8"/>
  <c r="H67" i="8"/>
  <c r="F158" i="8"/>
  <c r="H91" i="8"/>
  <c r="E91" i="8"/>
  <c r="F91" i="8"/>
  <c r="G91" i="8"/>
  <c r="E67" i="8"/>
  <c r="F67" i="8"/>
  <c r="F44" i="8"/>
  <c r="G44" i="8"/>
  <c r="E44" i="8"/>
  <c r="E22" i="8"/>
  <c r="G22" i="8"/>
  <c r="H22" i="8"/>
  <c r="F180" i="8"/>
  <c r="G180" i="8"/>
  <c r="H180" i="8"/>
  <c r="C158" i="8"/>
  <c r="I65" i="7"/>
  <c r="H65" i="7"/>
  <c r="G65" i="7"/>
  <c r="F65" i="7"/>
  <c r="E65" i="7"/>
  <c r="D65" i="7"/>
  <c r="I57" i="7"/>
  <c r="H57" i="7"/>
  <c r="G57" i="7"/>
  <c r="F57" i="7"/>
  <c r="E57" i="7"/>
  <c r="D57" i="7"/>
  <c r="I50" i="7"/>
  <c r="H50" i="7"/>
  <c r="G50" i="7"/>
  <c r="F50" i="7"/>
  <c r="E50" i="7"/>
  <c r="D50" i="7"/>
  <c r="I41" i="7"/>
  <c r="H41" i="7"/>
  <c r="G41" i="7"/>
  <c r="F41" i="7"/>
  <c r="E41" i="7"/>
  <c r="D41" i="7"/>
  <c r="I33" i="7"/>
  <c r="H33" i="7"/>
  <c r="G33" i="7"/>
  <c r="F33" i="7"/>
  <c r="E33" i="7"/>
  <c r="D33" i="7"/>
  <c r="I9" i="7"/>
  <c r="H9" i="7"/>
  <c r="G9" i="7"/>
  <c r="F9" i="7"/>
  <c r="E9" i="7"/>
  <c r="D9" i="7"/>
  <c r="I24" i="7"/>
  <c r="H24" i="7"/>
  <c r="G24" i="7"/>
  <c r="F24" i="7"/>
  <c r="E24" i="7"/>
  <c r="D24" i="7"/>
  <c r="I17" i="7"/>
  <c r="H17" i="7"/>
  <c r="G17" i="7"/>
  <c r="F17" i="7"/>
  <c r="E17" i="7"/>
  <c r="D17" i="7"/>
  <c r="E80" i="7"/>
  <c r="F80" i="7"/>
  <c r="G80" i="7"/>
  <c r="H80" i="7"/>
  <c r="I80" i="7"/>
  <c r="D80" i="7"/>
  <c r="E72" i="7"/>
  <c r="F72" i="7"/>
  <c r="G72" i="7"/>
  <c r="H72" i="7"/>
  <c r="I72" i="7"/>
  <c r="D72" i="7"/>
  <c r="D168" i="6" l="1"/>
  <c r="E168" i="6"/>
  <c r="F168" i="6"/>
  <c r="G168" i="6"/>
  <c r="H168" i="6"/>
  <c r="C168" i="6"/>
  <c r="D152" i="6"/>
  <c r="E152" i="6"/>
  <c r="F152" i="6"/>
  <c r="G152" i="6"/>
  <c r="H152" i="6"/>
  <c r="C152" i="6"/>
  <c r="D136" i="6"/>
  <c r="E136" i="6"/>
  <c r="F136" i="6"/>
  <c r="G136" i="6"/>
  <c r="H136" i="6"/>
  <c r="C136" i="6"/>
  <c r="D121" i="6"/>
  <c r="E121" i="6"/>
  <c r="F121" i="6"/>
  <c r="G121" i="6"/>
  <c r="H121" i="6"/>
  <c r="C121" i="6"/>
  <c r="D104" i="6"/>
  <c r="E104" i="6"/>
  <c r="F104" i="6"/>
  <c r="G104" i="6"/>
  <c r="H104" i="6"/>
  <c r="C104" i="6"/>
  <c r="D87" i="6"/>
  <c r="E87" i="6"/>
  <c r="F87" i="6"/>
  <c r="G87" i="6"/>
  <c r="H87" i="6"/>
  <c r="C87" i="6"/>
  <c r="D71" i="6"/>
  <c r="E71" i="6"/>
  <c r="F71" i="6"/>
  <c r="G71" i="6"/>
  <c r="H71" i="6"/>
  <c r="C71" i="6"/>
  <c r="D54" i="6"/>
  <c r="E54" i="6"/>
  <c r="F54" i="6"/>
  <c r="G54" i="6"/>
  <c r="H54" i="6"/>
  <c r="C54" i="6"/>
  <c r="D33" i="6"/>
  <c r="E33" i="6"/>
  <c r="F33" i="6"/>
  <c r="G33" i="6"/>
  <c r="H33" i="6"/>
  <c r="C33" i="6"/>
  <c r="D15" i="6"/>
  <c r="H15" i="6"/>
  <c r="G15" i="6"/>
  <c r="F15" i="6"/>
  <c r="E15" i="6"/>
  <c r="C15" i="6"/>
  <c r="H139" i="5" l="1"/>
  <c r="G139" i="5"/>
  <c r="F139" i="5"/>
  <c r="E139" i="5"/>
  <c r="D139" i="5"/>
  <c r="C139" i="5"/>
  <c r="H125" i="5"/>
  <c r="G125" i="5"/>
  <c r="F125" i="5"/>
  <c r="E125" i="5"/>
  <c r="D125" i="5"/>
  <c r="C125" i="5"/>
  <c r="H111" i="5"/>
  <c r="G111" i="5"/>
  <c r="F111" i="5"/>
  <c r="E111" i="5"/>
  <c r="D111" i="5"/>
  <c r="C111" i="5"/>
  <c r="H97" i="5"/>
  <c r="G97" i="5"/>
  <c r="F97" i="5"/>
  <c r="E97" i="5"/>
  <c r="D97" i="5"/>
  <c r="C97" i="5"/>
  <c r="H83" i="5"/>
  <c r="G83" i="5"/>
  <c r="F83" i="5"/>
  <c r="E83" i="5"/>
  <c r="D83" i="5"/>
  <c r="C83" i="5"/>
  <c r="H67" i="5"/>
  <c r="G67" i="5"/>
  <c r="F67" i="5"/>
  <c r="E67" i="5"/>
  <c r="D67" i="5"/>
  <c r="C67" i="5"/>
  <c r="H54" i="5"/>
  <c r="G54" i="5"/>
  <c r="F54" i="5"/>
  <c r="E54" i="5"/>
  <c r="D54" i="5"/>
  <c r="C54" i="5"/>
  <c r="H39" i="5"/>
  <c r="G39" i="5"/>
  <c r="F39" i="5"/>
  <c r="E39" i="5"/>
  <c r="D39" i="5"/>
  <c r="C39" i="5"/>
  <c r="H25" i="5"/>
  <c r="G25" i="5"/>
  <c r="F25" i="5"/>
  <c r="E25" i="5"/>
  <c r="D25" i="5"/>
  <c r="C25" i="5"/>
  <c r="H14" i="5"/>
  <c r="G14" i="5"/>
  <c r="F14" i="5"/>
  <c r="E14" i="5"/>
  <c r="D14" i="5"/>
  <c r="C14" i="5"/>
  <c r="D76" i="3" l="1"/>
  <c r="E76" i="3"/>
  <c r="F76" i="3"/>
  <c r="G76" i="3"/>
  <c r="H76" i="3"/>
  <c r="C76" i="3"/>
  <c r="H48" i="3"/>
  <c r="D67" i="3" l="1"/>
  <c r="C195" i="3"/>
  <c r="C186" i="3"/>
  <c r="E173" i="3"/>
  <c r="C164" i="3"/>
  <c r="C148" i="3"/>
  <c r="C116" i="3"/>
  <c r="C92" i="3"/>
  <c r="C67" i="3"/>
  <c r="C39" i="3"/>
  <c r="D23" i="3"/>
  <c r="E23" i="3"/>
  <c r="F23" i="3"/>
  <c r="G23" i="3"/>
  <c r="H23" i="3"/>
  <c r="C23" i="3"/>
  <c r="H24" i="3" l="1"/>
  <c r="G24" i="3"/>
  <c r="F24" i="3"/>
  <c r="E24" i="3"/>
  <c r="C24" i="3"/>
  <c r="C196" i="3"/>
  <c r="H195" i="3"/>
  <c r="G195" i="3"/>
  <c r="F195" i="3"/>
  <c r="E195" i="3"/>
  <c r="D195" i="3"/>
  <c r="H186" i="3"/>
  <c r="G186" i="3"/>
  <c r="F186" i="3"/>
  <c r="E186" i="3"/>
  <c r="D186" i="3"/>
  <c r="F196" i="3" l="1"/>
  <c r="E196" i="3"/>
  <c r="G196" i="3"/>
  <c r="H196" i="3"/>
  <c r="H148" i="3"/>
  <c r="G148" i="3"/>
  <c r="F148" i="3"/>
  <c r="E148" i="3"/>
  <c r="D148" i="3"/>
  <c r="H139" i="3"/>
  <c r="G139" i="3"/>
  <c r="F139" i="3"/>
  <c r="E139" i="3"/>
  <c r="D139" i="3"/>
  <c r="C139" i="3"/>
  <c r="C149" i="3" s="1"/>
  <c r="E149" i="3" l="1"/>
  <c r="F149" i="3"/>
  <c r="G149" i="3"/>
  <c r="H149" i="3"/>
  <c r="D173" i="3"/>
  <c r="F173" i="3"/>
  <c r="G173" i="3"/>
  <c r="H173" i="3"/>
  <c r="C173" i="3"/>
  <c r="C174" i="3" s="1"/>
  <c r="D164" i="3"/>
  <c r="E164" i="3"/>
  <c r="F164" i="3"/>
  <c r="G164" i="3"/>
  <c r="H164" i="3"/>
  <c r="D124" i="3"/>
  <c r="E124" i="3"/>
  <c r="F124" i="3"/>
  <c r="G124" i="3"/>
  <c r="H124" i="3"/>
  <c r="C124" i="3"/>
  <c r="C125" i="3" s="1"/>
  <c r="D116" i="3"/>
  <c r="E116" i="3"/>
  <c r="F116" i="3"/>
  <c r="G116" i="3"/>
  <c r="H116" i="3"/>
  <c r="D101" i="3"/>
  <c r="E101" i="3"/>
  <c r="F101" i="3"/>
  <c r="G101" i="3"/>
  <c r="H101" i="3"/>
  <c r="C101" i="3"/>
  <c r="C102" i="3" s="1"/>
  <c r="D92" i="3"/>
  <c r="E92" i="3"/>
  <c r="F92" i="3"/>
  <c r="G92" i="3"/>
  <c r="H92" i="3"/>
  <c r="C77" i="3"/>
  <c r="E67" i="3"/>
  <c r="F67" i="3"/>
  <c r="G67" i="3"/>
  <c r="H67" i="3"/>
  <c r="D48" i="3"/>
  <c r="E48" i="3"/>
  <c r="F48" i="3"/>
  <c r="G48" i="3"/>
  <c r="C48" i="3"/>
  <c r="C49" i="3" s="1"/>
  <c r="D39" i="3"/>
  <c r="E39" i="3"/>
  <c r="F39" i="3"/>
  <c r="G39" i="3"/>
  <c r="H39" i="3"/>
  <c r="D242" i="3"/>
  <c r="E242" i="3"/>
  <c r="F242" i="3"/>
  <c r="G242" i="3"/>
  <c r="H242" i="3"/>
  <c r="C242" i="3"/>
  <c r="D233" i="3"/>
  <c r="E233" i="3"/>
  <c r="F233" i="3"/>
  <c r="G233" i="3"/>
  <c r="H233" i="3"/>
  <c r="C233" i="3"/>
  <c r="D218" i="3"/>
  <c r="E218" i="3"/>
  <c r="F218" i="3"/>
  <c r="G218" i="3"/>
  <c r="H218" i="3"/>
  <c r="C218" i="3"/>
  <c r="D209" i="3"/>
  <c r="E209" i="3"/>
  <c r="F209" i="3"/>
  <c r="G209" i="3"/>
  <c r="H209" i="3"/>
  <c r="C209" i="3"/>
  <c r="H102" i="3" l="1"/>
  <c r="H77" i="3"/>
  <c r="C219" i="3"/>
  <c r="C243" i="3"/>
  <c r="H49" i="3"/>
  <c r="G219" i="3"/>
  <c r="G243" i="3"/>
  <c r="F49" i="3"/>
  <c r="F102" i="3"/>
  <c r="F125" i="3"/>
  <c r="F174" i="3"/>
  <c r="H219" i="3"/>
  <c r="G49" i="3"/>
  <c r="G102" i="3"/>
  <c r="G174" i="3"/>
  <c r="F219" i="3"/>
  <c r="F243" i="3"/>
  <c r="E102" i="3"/>
  <c r="E125" i="3"/>
  <c r="E174" i="3"/>
  <c r="E219" i="3"/>
  <c r="H243" i="3"/>
  <c r="H125" i="3"/>
  <c r="G77" i="3"/>
  <c r="G125" i="3"/>
  <c r="H174" i="3"/>
  <c r="F77" i="3"/>
  <c r="E243" i="3"/>
  <c r="E49" i="3"/>
  <c r="E77" i="3"/>
</calcChain>
</file>

<file path=xl/sharedStrings.xml><?xml version="1.0" encoding="utf-8"?>
<sst xmlns="http://schemas.openxmlformats.org/spreadsheetml/2006/main" count="3019" uniqueCount="162">
  <si>
    <t>Неделя первая</t>
  </si>
  <si>
    <t>День: понедельник</t>
  </si>
  <si>
    <t>Наименование блюда</t>
  </si>
  <si>
    <t>Цена, руб</t>
  </si>
  <si>
    <t>Пищевые вещества (г)</t>
  </si>
  <si>
    <t>белки</t>
  </si>
  <si>
    <t>жиры</t>
  </si>
  <si>
    <t>углево­ды</t>
  </si>
  <si>
    <t>Завтрак</t>
  </si>
  <si>
    <t>Сыр российский порционно</t>
  </si>
  <si>
    <t>Хлеб пшеничный</t>
  </si>
  <si>
    <t xml:space="preserve">Хлеб ржаной </t>
  </si>
  <si>
    <t>Итого завтрак:</t>
  </si>
  <si>
    <t>Обед</t>
  </si>
  <si>
    <t>Огурец  соленый</t>
  </si>
  <si>
    <t xml:space="preserve">Суп гороховый </t>
  </si>
  <si>
    <t>Макаронные изделия отварные</t>
  </si>
  <si>
    <t xml:space="preserve">Компот из яблок </t>
  </si>
  <si>
    <t>Итого обед:</t>
  </si>
  <si>
    <t>Всего:</t>
  </si>
  <si>
    <t>День: вторник</t>
  </si>
  <si>
    <t>Йогурт в инд. упаковке</t>
  </si>
  <si>
    <t>Помидор соленый</t>
  </si>
  <si>
    <t>Гречка отварная</t>
  </si>
  <si>
    <t xml:space="preserve">Компот из сухофруктов </t>
  </si>
  <si>
    <t>День: среда</t>
  </si>
  <si>
    <t xml:space="preserve">Борщ с капустой и картофелем </t>
  </si>
  <si>
    <t>Пшеничная каша рассыпчатая</t>
  </si>
  <si>
    <t>День: четверг</t>
  </si>
  <si>
    <t>Масло сливочное «крестьянское» порциями</t>
  </si>
  <si>
    <t>Суп картофельный с пшеном</t>
  </si>
  <si>
    <t>Пюре картофельное</t>
  </si>
  <si>
    <t>День: пятница</t>
  </si>
  <si>
    <t>Какао с молоком</t>
  </si>
  <si>
    <t xml:space="preserve">Свекла тушеная </t>
  </si>
  <si>
    <t xml:space="preserve">Суп  гороховый  </t>
  </si>
  <si>
    <t xml:space="preserve">Плов с курицей </t>
  </si>
  <si>
    <t>Неделя вторая</t>
  </si>
  <si>
    <t xml:space="preserve">Суп картофельный с пшеном </t>
  </si>
  <si>
    <t>Кабачковая икра</t>
  </si>
  <si>
    <t xml:space="preserve">Рассольник ленинградский </t>
  </si>
  <si>
    <t>Итого обед</t>
  </si>
  <si>
    <t xml:space="preserve">Хлеб  пшеничный </t>
  </si>
  <si>
    <t>Хлеб  ржано-пшеничный</t>
  </si>
  <si>
    <t>Итого:</t>
  </si>
  <si>
    <t xml:space="preserve">Суп картофельный с макаронными изделиями </t>
  </si>
  <si>
    <t>Рис припущенный</t>
  </si>
  <si>
    <t>Суп гороховый</t>
  </si>
  <si>
    <t xml:space="preserve">Щи из свежей капусты </t>
  </si>
  <si>
    <t>Яблоки свежие сезонные калиброванное 1шт</t>
  </si>
  <si>
    <t>№ рецепта</t>
  </si>
  <si>
    <t>Энергетическая ценность, кКал</t>
  </si>
  <si>
    <t>Масса,г</t>
  </si>
  <si>
    <t>Фрукты свежие сезонные (Мандарин) 1шт</t>
  </si>
  <si>
    <t>Чай с сахаром 200/15</t>
  </si>
  <si>
    <t>Чай с лимоном 200/15/7</t>
  </si>
  <si>
    <t>Чай с молоком 150/50/15</t>
  </si>
  <si>
    <t xml:space="preserve">         </t>
  </si>
  <si>
    <t>Котлеты рубленые из курицы с соусом сметанным 60/40</t>
  </si>
  <si>
    <t>Тефтели из говядины 60/50</t>
  </si>
  <si>
    <t>279/332</t>
  </si>
  <si>
    <t>268/331</t>
  </si>
  <si>
    <t>Котлеты из говядины с соусом томатным 60/40</t>
  </si>
  <si>
    <t>Рыба, припущенная с овощами 50/50</t>
  </si>
  <si>
    <t>Каша вязкая  молочная из  хлопьев овсяных с маслом сливочным 200/10</t>
  </si>
  <si>
    <t>Макаронные изделия отварные с сыром 150/20/5</t>
  </si>
  <si>
    <t>Плов с курицей 90/150</t>
  </si>
  <si>
    <t>Котлеты из минтая  с соусом томатным 60/40</t>
  </si>
  <si>
    <t>Компот из сухофруктов</t>
  </si>
  <si>
    <t>Курица, тушенная в соусе 50/50</t>
  </si>
  <si>
    <t>Бутерброд с сыром и маслом сливочным 30/15/5</t>
  </si>
  <si>
    <t>Суп картофельный с макаронными изделиями</t>
  </si>
  <si>
    <t>294/331</t>
  </si>
  <si>
    <t>229/331</t>
  </si>
  <si>
    <t>234/331</t>
  </si>
  <si>
    <t xml:space="preserve">Суп картофельный с рисом  </t>
  </si>
  <si>
    <t>Компот из яблок</t>
  </si>
  <si>
    <t>Тефтели из говядины 80/40</t>
  </si>
  <si>
    <t>Плов с курицей 80/180</t>
  </si>
  <si>
    <t>Чай с сахаром</t>
  </si>
  <si>
    <t>Котлеты из говядины 80/40</t>
  </si>
  <si>
    <t>Рыба, припущенная с овощами 80/50</t>
  </si>
  <si>
    <t>Макаронные изделия отварные с сыром 180/20/5</t>
  </si>
  <si>
    <t>Плов с курицей 100/180</t>
  </si>
  <si>
    <t>Котлеты куриные с соусом 80/40</t>
  </si>
  <si>
    <t>Котлеты рубленые из курицы с соусом 80/40</t>
  </si>
  <si>
    <t xml:space="preserve">     </t>
  </si>
  <si>
    <t>Котлеты из минтая с соусом 80/40</t>
  </si>
  <si>
    <t>Котлеты рубленые из курицы 80/40</t>
  </si>
  <si>
    <t>Каша жидкая молочная из манной крупы с маслом</t>
  </si>
  <si>
    <t>Каша жидкая молочная из манной крупы с маслом сливочным</t>
  </si>
  <si>
    <t>Курица, тушенная в соусе 80/50</t>
  </si>
  <si>
    <t>Котлеты из говядины с соусом томатным 80/40</t>
  </si>
  <si>
    <t>Яблоки свежие сезонные 1шт</t>
  </si>
  <si>
    <t>Свекла тушеная</t>
  </si>
  <si>
    <t>Омлет натуральный 159</t>
  </si>
  <si>
    <t>Запеканка из творога с морковью с яблочным соусом150/20</t>
  </si>
  <si>
    <t>Запеканка из творога с морковью с соусом яблочным 200/20</t>
  </si>
  <si>
    <t>Кондитерское изделие 1 шт</t>
  </si>
  <si>
    <t>Пирожок с картофелем 1 шт</t>
  </si>
  <si>
    <t>Булочка обсыпная 1 шт</t>
  </si>
  <si>
    <t>пром</t>
  </si>
  <si>
    <t xml:space="preserve">Йогурт молочный </t>
  </si>
  <si>
    <t>Кондитерское изделие</t>
  </si>
  <si>
    <t>Сок фруктовый</t>
  </si>
  <si>
    <t xml:space="preserve">Омлет натуральный </t>
  </si>
  <si>
    <t>Фрукты свежие сезонные (Апельсин) 1шт</t>
  </si>
  <si>
    <t>394/468</t>
  </si>
  <si>
    <t>Вареники с творогом с маслом сливочным 150/7</t>
  </si>
  <si>
    <t xml:space="preserve">Ватрушка с творогом </t>
  </si>
  <si>
    <t>Тефтели из говядины 60/40</t>
  </si>
  <si>
    <t>279/331</t>
  </si>
  <si>
    <t>Запеканка из творога с соусом яблочным 150/20</t>
  </si>
  <si>
    <t>Фрукты свежие сезонные (апельсин) 1шт</t>
  </si>
  <si>
    <t>Каша вязкая  молочная из  хлопьев овсяных с сахаром и маслом сливочным 200/10/10</t>
  </si>
  <si>
    <t>Каша вязкая  молочная из  хлопьев овсяных с сахаром маслом сливочным 200/10/10</t>
  </si>
  <si>
    <t>Запеканка из творога с соусом яблочным 200/20</t>
  </si>
  <si>
    <t>Каша вязкая молочная из хлопьев овсяных с сахаром маслом сливочным 200/10/10</t>
  </si>
  <si>
    <t>Курица, тушенная в соусе 80/80</t>
  </si>
  <si>
    <t>Сок Фруктовый</t>
  </si>
  <si>
    <t>Каша вязкая  молочная из  хлопьев овсяных с сахаром и  маслом сливочным 200/10/10</t>
  </si>
  <si>
    <t>Рыба, припущенная с овощами 60/50</t>
  </si>
  <si>
    <t>Завтрак 1 вариант</t>
  </si>
  <si>
    <t>Завтрак 2 вариант</t>
  </si>
  <si>
    <t>Завтрак 3 вариант</t>
  </si>
  <si>
    <t>Рагу из овощей с маслом сливочным</t>
  </si>
  <si>
    <t>150/5</t>
  </si>
  <si>
    <t>Бутерброд с повидлом</t>
  </si>
  <si>
    <t>Чай с лимоном</t>
  </si>
  <si>
    <t>Тефтели рыбные  с соусом сметанным с томатом</t>
  </si>
  <si>
    <t>90/50</t>
  </si>
  <si>
    <t>200/15/7</t>
  </si>
  <si>
    <t>Хлеб ржано-пшеничный</t>
  </si>
  <si>
    <t>110/5</t>
  </si>
  <si>
    <t>Икра кабачковая</t>
  </si>
  <si>
    <t>Хлеб пшеничный 1 с</t>
  </si>
  <si>
    <t>Плов сладкий</t>
  </si>
  <si>
    <t>Батон "Умница" йодированный</t>
  </si>
  <si>
    <t>239/331</t>
  </si>
  <si>
    <t>5/20/30</t>
  </si>
  <si>
    <t>Омлет с сыром и маслом</t>
  </si>
  <si>
    <t>Кофейный напиток с молоком</t>
  </si>
  <si>
    <t>Масло (порциями) сливочное крестьянское 72,5%</t>
  </si>
  <si>
    <t>Сыр российский (порциями)</t>
  </si>
  <si>
    <t>Каша вязкая из  пшена с тыквой и маслом</t>
  </si>
  <si>
    <t>373/335</t>
  </si>
  <si>
    <t>Яблоки, фаршированные творогом с соусом абрикосовым</t>
  </si>
  <si>
    <t>200/10</t>
  </si>
  <si>
    <t>80/20</t>
  </si>
  <si>
    <t>Имунеле кисло-молочный</t>
  </si>
  <si>
    <t>Шоколад Аленка</t>
  </si>
  <si>
    <t>Чудо коктейль молочный</t>
  </si>
  <si>
    <t>Конфета вафельная Амаре</t>
  </si>
  <si>
    <t>Бананы 1 шт</t>
  </si>
  <si>
    <t>лучше аменить, а то чай и чудо коктейль не очень сочетается</t>
  </si>
  <si>
    <t xml:space="preserve">лучше фрукту </t>
  </si>
  <si>
    <t xml:space="preserve">Сок фруктовый </t>
  </si>
  <si>
    <t>Детский сувенир шоколад</t>
  </si>
  <si>
    <t xml:space="preserve">Конфета вафельная </t>
  </si>
  <si>
    <t>Агуша творог классический</t>
  </si>
  <si>
    <t>Фрукты сезонные (Яблоко)</t>
  </si>
  <si>
    <t>Кондитерское изделие (Чудо сливочное)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</si>
</sst>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₽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0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2" fontId="2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3" fillId="0" borderId="0" xfId="0" applyFont="1" applyAlignment="1"/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top" wrapText="1"/>
    </xf>
    <xf numFmtId="0" fontId="0" fillId="0" borderId="0" xfId="0" applyAlignment="1"/>
    <xf numFmtId="2" fontId="2" fillId="2" borderId="0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0" xfId="0" applyBorder="1" applyAlignment="1"/>
    <xf numFmtId="0" fontId="10" fillId="0" borderId="0" xfId="0" applyFont="1" applyBorder="1" applyAlignment="1"/>
    <xf numFmtId="0" fontId="8" fillId="0" borderId="0" xfId="0" applyFont="1" applyBorder="1" applyAlignment="1"/>
    <xf numFmtId="164" fontId="9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0" fontId="9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justify"/>
    </xf>
    <xf numFmtId="0" fontId="3" fillId="0" borderId="0" xfId="0" applyFont="1" applyAlignment="1">
      <alignment vertical="justify"/>
    </xf>
    <xf numFmtId="0" fontId="1" fillId="2" borderId="1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vertical="justify" wrapText="1"/>
    </xf>
    <xf numFmtId="164" fontId="2" fillId="2" borderId="1" xfId="0" applyNumberFormat="1" applyFont="1" applyFill="1" applyBorder="1" applyAlignment="1">
      <alignment vertical="justify" wrapText="1"/>
    </xf>
    <xf numFmtId="2" fontId="1" fillId="2" borderId="1" xfId="0" applyNumberFormat="1" applyFont="1" applyFill="1" applyBorder="1" applyAlignment="1">
      <alignment vertical="justify" wrapText="1"/>
    </xf>
    <xf numFmtId="0" fontId="2" fillId="0" borderId="0" xfId="0" applyFont="1" applyAlignment="1">
      <alignment vertical="justify"/>
    </xf>
    <xf numFmtId="165" fontId="1" fillId="2" borderId="1" xfId="0" applyNumberFormat="1" applyFont="1" applyFill="1" applyBorder="1" applyAlignment="1">
      <alignment vertical="justify" wrapText="1"/>
    </xf>
    <xf numFmtId="0" fontId="1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 inden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1" fontId="13" fillId="3" borderId="1" xfId="0" applyNumberFormat="1" applyFont="1" applyFill="1" applyBorder="1" applyProtection="1">
      <protection locked="0"/>
    </xf>
    <xf numFmtId="2" fontId="13" fillId="3" borderId="1" xfId="0" applyNumberFormat="1" applyFont="1" applyFill="1" applyBorder="1" applyProtection="1">
      <protection locked="0"/>
    </xf>
    <xf numFmtId="2" fontId="13" fillId="3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 applyProtection="1">
      <alignment vertical="center" wrapText="1"/>
      <protection locked="0"/>
    </xf>
    <xf numFmtId="1" fontId="9" fillId="4" borderId="1" xfId="0" applyNumberFormat="1" applyFont="1" applyFill="1" applyBorder="1" applyAlignment="1" applyProtection="1">
      <alignment vertical="center"/>
      <protection locked="0"/>
    </xf>
    <xf numFmtId="2" fontId="9" fillId="4" borderId="1" xfId="0" applyNumberFormat="1" applyFont="1" applyFill="1" applyBorder="1" applyAlignment="1" applyProtection="1">
      <alignment vertical="center"/>
      <protection locked="0"/>
    </xf>
    <xf numFmtId="2" fontId="9" fillId="4" borderId="11" xfId="0" applyNumberFormat="1" applyFont="1" applyFill="1" applyBorder="1" applyAlignment="1" applyProtection="1">
      <alignment vertical="center"/>
      <protection locked="0"/>
    </xf>
    <xf numFmtId="0" fontId="2" fillId="5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justify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2" xfId="0" applyNumberFormat="1" applyFont="1" applyFill="1" applyBorder="1" applyAlignment="1">
      <alignment vertical="justify" wrapText="1"/>
    </xf>
    <xf numFmtId="2" fontId="1" fillId="2" borderId="12" xfId="0" applyNumberFormat="1" applyFont="1" applyFill="1" applyBorder="1" applyAlignment="1">
      <alignment vertical="justify" wrapText="1"/>
    </xf>
    <xf numFmtId="165" fontId="2" fillId="2" borderId="1" xfId="0" applyNumberFormat="1" applyFont="1" applyFill="1" applyBorder="1" applyAlignment="1">
      <alignment vertical="justify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justify" wrapText="1"/>
    </xf>
    <xf numFmtId="0" fontId="1" fillId="2" borderId="4" xfId="0" applyFont="1" applyFill="1" applyBorder="1" applyAlignment="1">
      <alignment vertical="justify" wrapText="1"/>
    </xf>
    <xf numFmtId="0" fontId="1" fillId="2" borderId="3" xfId="0" applyFont="1" applyFill="1" applyBorder="1" applyAlignment="1">
      <alignment vertical="justify" wrapText="1"/>
    </xf>
    <xf numFmtId="0" fontId="1" fillId="2" borderId="5" xfId="0" applyFont="1" applyFill="1" applyBorder="1" applyAlignment="1">
      <alignment vertical="justify" wrapText="1"/>
    </xf>
    <xf numFmtId="0" fontId="1" fillId="2" borderId="6" xfId="0" applyFont="1" applyFill="1" applyBorder="1" applyAlignment="1">
      <alignment vertical="justify" wrapText="1"/>
    </xf>
    <xf numFmtId="0" fontId="1" fillId="2" borderId="7" xfId="0" applyFont="1" applyFill="1" applyBorder="1" applyAlignment="1">
      <alignment vertical="justify" wrapText="1"/>
    </xf>
    <xf numFmtId="0" fontId="1" fillId="2" borderId="8" xfId="0" applyFont="1" applyFill="1" applyBorder="1" applyAlignment="1">
      <alignment vertical="justify" wrapText="1"/>
    </xf>
    <xf numFmtId="0" fontId="1" fillId="2" borderId="9" xfId="0" applyFont="1" applyFill="1" applyBorder="1" applyAlignment="1">
      <alignment vertical="justify" wrapText="1"/>
    </xf>
    <xf numFmtId="0" fontId="1" fillId="2" borderId="10" xfId="0" applyFont="1" applyFill="1" applyBorder="1" applyAlignment="1">
      <alignment vertical="justify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>
      <selection activeCell="I140" sqref="A1:I140"/>
    </sheetView>
  </sheetViews>
  <sheetFormatPr defaultRowHeight="15" x14ac:dyDescent="0.25"/>
  <cols>
    <col min="2" max="2" width="38.85546875" customWidth="1"/>
  </cols>
  <sheetData>
    <row r="1" spans="1:8" ht="15.75" x14ac:dyDescent="0.25">
      <c r="A1" s="1" t="s">
        <v>0</v>
      </c>
      <c r="B1" s="4"/>
      <c r="C1" s="93" t="s">
        <v>57</v>
      </c>
      <c r="D1" s="93"/>
      <c r="E1" s="93"/>
      <c r="F1" s="93"/>
      <c r="G1" s="93"/>
      <c r="H1" s="93"/>
    </row>
    <row r="2" spans="1:8" ht="15.75" x14ac:dyDescent="0.25">
      <c r="A2" s="1" t="s">
        <v>1</v>
      </c>
      <c r="B2" s="4"/>
      <c r="C2" s="93"/>
      <c r="D2" s="93"/>
      <c r="E2" s="93"/>
      <c r="F2" s="93"/>
      <c r="G2" s="93"/>
      <c r="H2" s="93"/>
    </row>
    <row r="3" spans="1:8" x14ac:dyDescent="0.25">
      <c r="A3" s="190" t="s">
        <v>50</v>
      </c>
      <c r="B3" s="190" t="s">
        <v>2</v>
      </c>
      <c r="C3" s="190" t="s">
        <v>52</v>
      </c>
      <c r="D3" s="190" t="s">
        <v>3</v>
      </c>
      <c r="E3" s="193" t="s">
        <v>4</v>
      </c>
      <c r="F3" s="194"/>
      <c r="G3" s="195"/>
      <c r="H3" s="190" t="s">
        <v>51</v>
      </c>
    </row>
    <row r="4" spans="1:8" x14ac:dyDescent="0.25">
      <c r="A4" s="191"/>
      <c r="B4" s="191"/>
      <c r="C4" s="191"/>
      <c r="D4" s="191"/>
      <c r="E4" s="196"/>
      <c r="F4" s="197"/>
      <c r="G4" s="198"/>
      <c r="H4" s="191"/>
    </row>
    <row r="5" spans="1:8" ht="31.5" x14ac:dyDescent="0.25">
      <c r="A5" s="192"/>
      <c r="B5" s="192"/>
      <c r="C5" s="192"/>
      <c r="D5" s="192"/>
      <c r="E5" s="83" t="s">
        <v>5</v>
      </c>
      <c r="F5" s="83" t="s">
        <v>6</v>
      </c>
      <c r="G5" s="83" t="s">
        <v>7</v>
      </c>
      <c r="H5" s="192"/>
    </row>
    <row r="6" spans="1:8" ht="15.75" x14ac:dyDescent="0.25">
      <c r="A6" s="84"/>
      <c r="B6" s="83" t="s">
        <v>13</v>
      </c>
      <c r="C6" s="84"/>
      <c r="D6" s="84"/>
      <c r="E6" s="84"/>
      <c r="F6" s="84"/>
      <c r="G6" s="84"/>
      <c r="H6" s="84"/>
    </row>
    <row r="7" spans="1:8" ht="15.75" x14ac:dyDescent="0.25">
      <c r="A7" s="84">
        <v>70</v>
      </c>
      <c r="B7" s="84" t="s">
        <v>14</v>
      </c>
      <c r="C7" s="84">
        <v>60</v>
      </c>
      <c r="D7" s="89">
        <v>7</v>
      </c>
      <c r="E7" s="84">
        <v>0.48</v>
      </c>
      <c r="F7" s="84">
        <v>0.12</v>
      </c>
      <c r="G7" s="84">
        <v>1.92</v>
      </c>
      <c r="H7" s="84">
        <v>10.8</v>
      </c>
    </row>
    <row r="8" spans="1:8" ht="15.75" x14ac:dyDescent="0.25">
      <c r="A8" s="84">
        <v>102</v>
      </c>
      <c r="B8" s="84" t="s">
        <v>15</v>
      </c>
      <c r="C8" s="84">
        <v>200</v>
      </c>
      <c r="D8" s="89">
        <v>10.199999999999999</v>
      </c>
      <c r="E8" s="84">
        <v>4.12</v>
      </c>
      <c r="F8" s="84">
        <v>4</v>
      </c>
      <c r="G8" s="84">
        <v>14.5</v>
      </c>
      <c r="H8" s="84">
        <v>110.23</v>
      </c>
    </row>
    <row r="9" spans="1:8" ht="31.5" x14ac:dyDescent="0.25">
      <c r="A9" s="84" t="s">
        <v>72</v>
      </c>
      <c r="B9" s="84" t="s">
        <v>58</v>
      </c>
      <c r="C9" s="84">
        <v>100</v>
      </c>
      <c r="D9" s="89">
        <v>32</v>
      </c>
      <c r="E9" s="84">
        <v>10.199999999999999</v>
      </c>
      <c r="F9" s="84">
        <v>11.52</v>
      </c>
      <c r="G9" s="84">
        <v>11.52</v>
      </c>
      <c r="H9" s="84">
        <v>190.8</v>
      </c>
    </row>
    <row r="10" spans="1:8" ht="15.75" x14ac:dyDescent="0.25">
      <c r="A10" s="84">
        <v>309</v>
      </c>
      <c r="B10" s="84" t="s">
        <v>16</v>
      </c>
      <c r="C10" s="84">
        <v>150</v>
      </c>
      <c r="D10" s="89">
        <v>12</v>
      </c>
      <c r="E10" s="84">
        <v>5.82</v>
      </c>
      <c r="F10" s="84">
        <v>3.88</v>
      </c>
      <c r="G10" s="84">
        <v>32.74</v>
      </c>
      <c r="H10" s="84">
        <v>187.2</v>
      </c>
    </row>
    <row r="11" spans="1:8" ht="15.75" x14ac:dyDescent="0.25">
      <c r="A11" s="84">
        <v>1091</v>
      </c>
      <c r="B11" s="84" t="s">
        <v>10</v>
      </c>
      <c r="C11" s="84">
        <v>30</v>
      </c>
      <c r="D11" s="89">
        <v>1.6</v>
      </c>
      <c r="E11" s="84">
        <v>2.2799999999999998</v>
      </c>
      <c r="F11" s="84">
        <v>0.24</v>
      </c>
      <c r="G11" s="84">
        <v>14.76</v>
      </c>
      <c r="H11" s="84">
        <v>70.319999999999993</v>
      </c>
    </row>
    <row r="12" spans="1:8" ht="15.75" x14ac:dyDescent="0.25">
      <c r="A12" s="84">
        <v>1091</v>
      </c>
      <c r="B12" s="84" t="s">
        <v>11</v>
      </c>
      <c r="C12" s="84">
        <v>30</v>
      </c>
      <c r="D12" s="89">
        <v>1.6</v>
      </c>
      <c r="E12" s="84">
        <v>1.98</v>
      </c>
      <c r="F12" s="84">
        <v>0.36</v>
      </c>
      <c r="G12" s="84">
        <v>10.02</v>
      </c>
      <c r="H12" s="84">
        <v>51.24</v>
      </c>
    </row>
    <row r="13" spans="1:8" ht="15.75" x14ac:dyDescent="0.25">
      <c r="A13" s="84">
        <v>344</v>
      </c>
      <c r="B13" s="84" t="s">
        <v>17</v>
      </c>
      <c r="C13" s="84">
        <v>200</v>
      </c>
      <c r="D13" s="89">
        <v>10.6</v>
      </c>
      <c r="E13" s="84">
        <v>0.3</v>
      </c>
      <c r="F13" s="84">
        <v>0</v>
      </c>
      <c r="G13" s="84">
        <v>27.3</v>
      </c>
      <c r="H13" s="84">
        <v>112.1</v>
      </c>
    </row>
    <row r="14" spans="1:8" ht="15.75" x14ac:dyDescent="0.25">
      <c r="A14" s="84"/>
      <c r="B14" s="83" t="s">
        <v>18</v>
      </c>
      <c r="C14" s="83">
        <f>C7+C8+C9+C10+C11+C12+C13</f>
        <v>770</v>
      </c>
      <c r="D14" s="97">
        <f t="shared" ref="D14:H14" si="0">D7+D8+D9+D10+D11+D12+D13</f>
        <v>75</v>
      </c>
      <c r="E14" s="83">
        <f>E7+E8+E9+E10+E11+E12+E13</f>
        <v>25.18</v>
      </c>
      <c r="F14" s="83">
        <f t="shared" si="0"/>
        <v>20.119999999999997</v>
      </c>
      <c r="G14" s="83">
        <f t="shared" si="0"/>
        <v>112.76</v>
      </c>
      <c r="H14" s="83">
        <f t="shared" si="0"/>
        <v>732.69</v>
      </c>
    </row>
    <row r="15" spans="1:8" ht="15.75" x14ac:dyDescent="0.25">
      <c r="A15" s="1" t="s">
        <v>0</v>
      </c>
      <c r="B15" s="4"/>
      <c r="C15" s="93"/>
      <c r="D15" s="93"/>
      <c r="E15" s="93"/>
      <c r="F15" s="93"/>
      <c r="G15" s="93"/>
      <c r="H15" s="93"/>
    </row>
    <row r="16" spans="1:8" ht="15.75" x14ac:dyDescent="0.25">
      <c r="A16" s="1" t="s">
        <v>20</v>
      </c>
      <c r="B16" s="4"/>
      <c r="C16" s="93"/>
      <c r="D16" s="93"/>
      <c r="E16" s="93"/>
      <c r="F16" s="93"/>
      <c r="G16" s="93"/>
      <c r="H16" s="93"/>
    </row>
    <row r="17" spans="1:8" ht="15.75" x14ac:dyDescent="0.25">
      <c r="A17" s="84"/>
      <c r="B17" s="83" t="s">
        <v>13</v>
      </c>
      <c r="C17" s="84"/>
      <c r="D17" s="89"/>
      <c r="E17" s="84"/>
      <c r="F17" s="84"/>
      <c r="G17" s="84"/>
      <c r="H17" s="84"/>
    </row>
    <row r="18" spans="1:8" ht="15.75" x14ac:dyDescent="0.25">
      <c r="A18" s="84">
        <v>70</v>
      </c>
      <c r="B18" s="84" t="s">
        <v>22</v>
      </c>
      <c r="C18" s="84">
        <v>60</v>
      </c>
      <c r="D18" s="89">
        <v>7</v>
      </c>
      <c r="E18" s="84">
        <v>0.72</v>
      </c>
      <c r="F18" s="84">
        <v>0.12</v>
      </c>
      <c r="G18" s="84">
        <v>3.48</v>
      </c>
      <c r="H18" s="84">
        <v>18</v>
      </c>
    </row>
    <row r="19" spans="1:8" ht="31.5" x14ac:dyDescent="0.25">
      <c r="A19" s="84">
        <v>101</v>
      </c>
      <c r="B19" s="84" t="s">
        <v>71</v>
      </c>
      <c r="C19" s="84">
        <v>200</v>
      </c>
      <c r="D19" s="89">
        <v>7.6</v>
      </c>
      <c r="E19" s="84">
        <v>1.47</v>
      </c>
      <c r="F19" s="84">
        <v>3.18</v>
      </c>
      <c r="G19" s="84">
        <v>11.33</v>
      </c>
      <c r="H19" s="84">
        <v>79.58</v>
      </c>
    </row>
    <row r="20" spans="1:8" ht="15.75" x14ac:dyDescent="0.25">
      <c r="A20" s="13" t="s">
        <v>60</v>
      </c>
      <c r="B20" s="84" t="s">
        <v>59</v>
      </c>
      <c r="C20" s="84">
        <v>110</v>
      </c>
      <c r="D20" s="89">
        <v>32.700000000000003</v>
      </c>
      <c r="E20" s="84">
        <v>8.1</v>
      </c>
      <c r="F20" s="84">
        <v>14.1</v>
      </c>
      <c r="G20" s="84">
        <v>12.3</v>
      </c>
      <c r="H20" s="84">
        <v>209</v>
      </c>
    </row>
    <row r="21" spans="1:8" ht="15.75" x14ac:dyDescent="0.25">
      <c r="A21" s="84">
        <v>302</v>
      </c>
      <c r="B21" s="84" t="s">
        <v>23</v>
      </c>
      <c r="C21" s="84">
        <v>150</v>
      </c>
      <c r="D21" s="89">
        <v>16</v>
      </c>
      <c r="E21" s="84">
        <v>8.42</v>
      </c>
      <c r="F21" s="84">
        <v>5.22</v>
      </c>
      <c r="G21" s="84">
        <v>36.42</v>
      </c>
      <c r="H21" s="84">
        <v>226.08</v>
      </c>
    </row>
    <row r="22" spans="1:8" ht="15.75" x14ac:dyDescent="0.25">
      <c r="A22" s="84">
        <v>1091</v>
      </c>
      <c r="B22" s="84" t="s">
        <v>10</v>
      </c>
      <c r="C22" s="84">
        <v>30</v>
      </c>
      <c r="D22" s="89">
        <v>1.6</v>
      </c>
      <c r="E22" s="84">
        <v>2.2799999999999998</v>
      </c>
      <c r="F22" s="84">
        <v>0.24</v>
      </c>
      <c r="G22" s="84">
        <v>14.76</v>
      </c>
      <c r="H22" s="84">
        <v>70.319999999999993</v>
      </c>
    </row>
    <row r="23" spans="1:8" ht="15.75" x14ac:dyDescent="0.25">
      <c r="A23" s="84">
        <v>1091</v>
      </c>
      <c r="B23" s="84" t="s">
        <v>11</v>
      </c>
      <c r="C23" s="84">
        <v>30</v>
      </c>
      <c r="D23" s="89">
        <v>1.6</v>
      </c>
      <c r="E23" s="84">
        <v>1.98</v>
      </c>
      <c r="F23" s="84">
        <v>0.36</v>
      </c>
      <c r="G23" s="84">
        <v>10.02</v>
      </c>
      <c r="H23" s="84">
        <v>51.24</v>
      </c>
    </row>
    <row r="24" spans="1:8" ht="15.75" x14ac:dyDescent="0.25">
      <c r="A24" s="84">
        <v>349</v>
      </c>
      <c r="B24" s="84" t="s">
        <v>24</v>
      </c>
      <c r="C24" s="84">
        <v>200</v>
      </c>
      <c r="D24" s="89">
        <v>8.5</v>
      </c>
      <c r="E24" s="84">
        <v>0.38</v>
      </c>
      <c r="F24" s="84">
        <v>0</v>
      </c>
      <c r="G24" s="84">
        <v>30.74</v>
      </c>
      <c r="H24" s="84">
        <v>124.46</v>
      </c>
    </row>
    <row r="25" spans="1:8" ht="15.75" x14ac:dyDescent="0.25">
      <c r="A25" s="84"/>
      <c r="B25" s="83" t="s">
        <v>18</v>
      </c>
      <c r="C25" s="83">
        <f>C18+C19+C20+C21+C22+C23+C24</f>
        <v>780</v>
      </c>
      <c r="D25" s="97">
        <f t="shared" ref="D25:H25" si="1">D18+D19+D20+D21+D22+D23+D24</f>
        <v>75</v>
      </c>
      <c r="E25" s="83">
        <f t="shared" si="1"/>
        <v>23.35</v>
      </c>
      <c r="F25" s="83">
        <f t="shared" si="1"/>
        <v>23.219999999999995</v>
      </c>
      <c r="G25" s="83">
        <f t="shared" si="1"/>
        <v>119.05</v>
      </c>
      <c r="H25" s="83">
        <f t="shared" si="1"/>
        <v>778.68000000000006</v>
      </c>
    </row>
    <row r="26" spans="1:8" ht="15.75" x14ac:dyDescent="0.25">
      <c r="A26" s="1" t="s">
        <v>0</v>
      </c>
      <c r="B26" s="4"/>
      <c r="C26" s="93"/>
      <c r="D26" s="93"/>
      <c r="E26" s="93"/>
      <c r="F26" s="93"/>
      <c r="G26" s="93"/>
      <c r="H26" s="93"/>
    </row>
    <row r="27" spans="1:8" ht="15.75" x14ac:dyDescent="0.25">
      <c r="A27" s="1" t="s">
        <v>25</v>
      </c>
      <c r="B27" s="4"/>
      <c r="C27" s="93"/>
      <c r="D27" s="93"/>
      <c r="E27" s="93"/>
      <c r="F27" s="93"/>
      <c r="G27" s="93"/>
      <c r="H27" s="93"/>
    </row>
    <row r="28" spans="1:8" x14ac:dyDescent="0.25">
      <c r="A28" s="190" t="s">
        <v>50</v>
      </c>
      <c r="B28" s="190" t="s">
        <v>2</v>
      </c>
      <c r="C28" s="190" t="s">
        <v>52</v>
      </c>
      <c r="D28" s="190" t="s">
        <v>3</v>
      </c>
      <c r="E28" s="193" t="s">
        <v>4</v>
      </c>
      <c r="F28" s="194"/>
      <c r="G28" s="195"/>
      <c r="H28" s="190" t="s">
        <v>51</v>
      </c>
    </row>
    <row r="29" spans="1:8" x14ac:dyDescent="0.25">
      <c r="A29" s="191"/>
      <c r="B29" s="191"/>
      <c r="C29" s="191"/>
      <c r="D29" s="191"/>
      <c r="E29" s="196"/>
      <c r="F29" s="197"/>
      <c r="G29" s="198"/>
      <c r="H29" s="191"/>
    </row>
    <row r="30" spans="1:8" ht="31.5" x14ac:dyDescent="0.25">
      <c r="A30" s="192"/>
      <c r="B30" s="192"/>
      <c r="C30" s="192"/>
      <c r="D30" s="192"/>
      <c r="E30" s="83" t="s">
        <v>5</v>
      </c>
      <c r="F30" s="83" t="s">
        <v>6</v>
      </c>
      <c r="G30" s="83" t="s">
        <v>7</v>
      </c>
      <c r="H30" s="192"/>
    </row>
    <row r="31" spans="1:8" ht="15.75" x14ac:dyDescent="0.25">
      <c r="A31" s="84"/>
      <c r="B31" s="83" t="s">
        <v>13</v>
      </c>
      <c r="C31" s="84"/>
      <c r="D31" s="89"/>
      <c r="E31" s="84"/>
      <c r="F31" s="84"/>
      <c r="G31" s="84"/>
      <c r="H31" s="84"/>
    </row>
    <row r="32" spans="1:8" x14ac:dyDescent="0.25">
      <c r="A32" s="64">
        <v>324</v>
      </c>
      <c r="B32" s="64" t="s">
        <v>34</v>
      </c>
      <c r="C32" s="64">
        <v>60</v>
      </c>
      <c r="D32" s="90">
        <v>5</v>
      </c>
      <c r="E32" s="64">
        <v>1</v>
      </c>
      <c r="F32" s="64">
        <v>0.83</v>
      </c>
      <c r="G32" s="64">
        <v>7.65</v>
      </c>
      <c r="H32" s="64">
        <v>42.12</v>
      </c>
    </row>
    <row r="33" spans="1:8" ht="15.75" x14ac:dyDescent="0.25">
      <c r="A33" s="84">
        <v>82</v>
      </c>
      <c r="B33" s="84" t="s">
        <v>26</v>
      </c>
      <c r="C33" s="84">
        <v>200</v>
      </c>
      <c r="D33" s="89">
        <v>10.6</v>
      </c>
      <c r="E33" s="84">
        <v>1.59</v>
      </c>
      <c r="F33" s="84">
        <v>3.67</v>
      </c>
      <c r="G33" s="84">
        <v>9.9</v>
      </c>
      <c r="H33" s="84">
        <v>79.959999999999994</v>
      </c>
    </row>
    <row r="34" spans="1:8" ht="31.5" x14ac:dyDescent="0.25">
      <c r="A34" s="13" t="s">
        <v>61</v>
      </c>
      <c r="B34" s="84" t="s">
        <v>62</v>
      </c>
      <c r="C34" s="84">
        <v>100</v>
      </c>
      <c r="D34" s="89">
        <v>31.18</v>
      </c>
      <c r="E34" s="84">
        <v>7.8</v>
      </c>
      <c r="F34" s="84">
        <v>7.4</v>
      </c>
      <c r="G34" s="84">
        <v>11.1</v>
      </c>
      <c r="H34" s="84">
        <v>152</v>
      </c>
    </row>
    <row r="35" spans="1:8" ht="15.75" x14ac:dyDescent="0.25">
      <c r="A35" s="84">
        <v>302</v>
      </c>
      <c r="B35" s="84" t="s">
        <v>27</v>
      </c>
      <c r="C35" s="84">
        <v>150</v>
      </c>
      <c r="D35" s="89">
        <v>15.7</v>
      </c>
      <c r="E35" s="84">
        <v>7.72</v>
      </c>
      <c r="F35" s="84">
        <v>3.96</v>
      </c>
      <c r="G35" s="84">
        <v>43.28</v>
      </c>
      <c r="H35" s="84">
        <v>239.59</v>
      </c>
    </row>
    <row r="36" spans="1:8" ht="15.75" x14ac:dyDescent="0.25">
      <c r="A36" s="84">
        <v>342</v>
      </c>
      <c r="B36" s="84" t="s">
        <v>17</v>
      </c>
      <c r="C36" s="84">
        <v>200</v>
      </c>
      <c r="D36" s="89">
        <v>9.32</v>
      </c>
      <c r="E36" s="84">
        <v>0.16</v>
      </c>
      <c r="F36" s="84">
        <v>0</v>
      </c>
      <c r="G36" s="84">
        <v>29</v>
      </c>
      <c r="H36" s="84">
        <v>116.6</v>
      </c>
    </row>
    <row r="37" spans="1:8" ht="15.75" x14ac:dyDescent="0.25">
      <c r="A37" s="84">
        <v>1091</v>
      </c>
      <c r="B37" s="84" t="s">
        <v>10</v>
      </c>
      <c r="C37" s="84">
        <v>30</v>
      </c>
      <c r="D37" s="89">
        <v>1.6</v>
      </c>
      <c r="E37" s="84">
        <v>2.2799999999999998</v>
      </c>
      <c r="F37" s="84">
        <v>0.24</v>
      </c>
      <c r="G37" s="84">
        <v>14.76</v>
      </c>
      <c r="H37" s="84">
        <v>70.319999999999993</v>
      </c>
    </row>
    <row r="38" spans="1:8" ht="15.75" x14ac:dyDescent="0.25">
      <c r="A38" s="84">
        <v>1091</v>
      </c>
      <c r="B38" s="84" t="s">
        <v>11</v>
      </c>
      <c r="C38" s="84">
        <v>30</v>
      </c>
      <c r="D38" s="89">
        <v>1.6</v>
      </c>
      <c r="E38" s="84">
        <v>1.98</v>
      </c>
      <c r="F38" s="84">
        <v>0.36</v>
      </c>
      <c r="G38" s="84">
        <v>10.02</v>
      </c>
      <c r="H38" s="84">
        <v>51.24</v>
      </c>
    </row>
    <row r="39" spans="1:8" ht="15.75" x14ac:dyDescent="0.25">
      <c r="A39" s="84"/>
      <c r="B39" s="83" t="s">
        <v>18</v>
      </c>
      <c r="C39" s="83">
        <f>SUM(C32:C38)</f>
        <v>770</v>
      </c>
      <c r="D39" s="91">
        <f>SUM(D32:D38)</f>
        <v>75</v>
      </c>
      <c r="E39" s="91">
        <f t="shared" ref="E39:H39" si="2">SUM(E32:E38)</f>
        <v>22.53</v>
      </c>
      <c r="F39" s="91">
        <f t="shared" si="2"/>
        <v>16.459999999999997</v>
      </c>
      <c r="G39" s="91">
        <f t="shared" si="2"/>
        <v>125.71000000000001</v>
      </c>
      <c r="H39" s="91">
        <f t="shared" si="2"/>
        <v>751.82999999999993</v>
      </c>
    </row>
    <row r="40" spans="1:8" ht="15.75" x14ac:dyDescent="0.25">
      <c r="A40" s="1" t="s">
        <v>0</v>
      </c>
      <c r="B40" s="4"/>
      <c r="C40" s="93"/>
      <c r="D40" s="93"/>
      <c r="E40" s="93"/>
      <c r="F40" s="93"/>
      <c r="G40" s="93"/>
      <c r="H40" s="93"/>
    </row>
    <row r="41" spans="1:8" ht="15.75" x14ac:dyDescent="0.25">
      <c r="A41" s="1" t="s">
        <v>28</v>
      </c>
      <c r="B41" s="4"/>
      <c r="C41" s="93"/>
      <c r="D41" s="93"/>
      <c r="E41" s="93"/>
      <c r="F41" s="93"/>
      <c r="G41" s="93"/>
      <c r="H41" s="93"/>
    </row>
    <row r="42" spans="1:8" ht="15.75" x14ac:dyDescent="0.25">
      <c r="A42" s="1"/>
      <c r="B42" s="4"/>
      <c r="C42" s="93"/>
      <c r="D42" s="93"/>
      <c r="E42" s="93"/>
      <c r="F42" s="93"/>
      <c r="G42" s="93"/>
      <c r="H42" s="93"/>
    </row>
    <row r="43" spans="1:8" x14ac:dyDescent="0.25">
      <c r="A43" s="190" t="s">
        <v>50</v>
      </c>
      <c r="B43" s="190" t="s">
        <v>2</v>
      </c>
      <c r="C43" s="190" t="s">
        <v>52</v>
      </c>
      <c r="D43" s="190" t="s">
        <v>3</v>
      </c>
      <c r="E43" s="193" t="s">
        <v>4</v>
      </c>
      <c r="F43" s="194"/>
      <c r="G43" s="195"/>
      <c r="H43" s="190" t="s">
        <v>51</v>
      </c>
    </row>
    <row r="44" spans="1:8" x14ac:dyDescent="0.25">
      <c r="A44" s="191"/>
      <c r="B44" s="191"/>
      <c r="C44" s="191"/>
      <c r="D44" s="191"/>
      <c r="E44" s="196"/>
      <c r="F44" s="197"/>
      <c r="G44" s="198"/>
      <c r="H44" s="191"/>
    </row>
    <row r="45" spans="1:8" ht="31.5" x14ac:dyDescent="0.25">
      <c r="A45" s="192"/>
      <c r="B45" s="192"/>
      <c r="C45" s="192"/>
      <c r="D45" s="192"/>
      <c r="E45" s="83" t="s">
        <v>5</v>
      </c>
      <c r="F45" s="83" t="s">
        <v>6</v>
      </c>
      <c r="G45" s="83" t="s">
        <v>7</v>
      </c>
      <c r="H45" s="192"/>
    </row>
    <row r="46" spans="1:8" ht="15.75" x14ac:dyDescent="0.25">
      <c r="A46" s="84"/>
      <c r="B46" s="83" t="s">
        <v>13</v>
      </c>
      <c r="C46" s="84"/>
      <c r="D46" s="84"/>
      <c r="E46" s="84"/>
      <c r="F46" s="84"/>
      <c r="G46" s="84"/>
      <c r="H46" s="84"/>
    </row>
    <row r="47" spans="1:8" ht="15.75" x14ac:dyDescent="0.25">
      <c r="A47" s="84">
        <v>73</v>
      </c>
      <c r="B47" s="84" t="s">
        <v>39</v>
      </c>
      <c r="C47" s="84">
        <v>60</v>
      </c>
      <c r="D47" s="89">
        <v>10.9</v>
      </c>
      <c r="E47" s="89">
        <v>0.08</v>
      </c>
      <c r="F47" s="84">
        <v>0.3</v>
      </c>
      <c r="G47" s="84">
        <v>0.51</v>
      </c>
      <c r="H47" s="84">
        <v>4.9800000000000004</v>
      </c>
    </row>
    <row r="48" spans="1:8" ht="15.75" x14ac:dyDescent="0.25">
      <c r="A48" s="84">
        <v>101</v>
      </c>
      <c r="B48" s="84" t="s">
        <v>30</v>
      </c>
      <c r="C48" s="84">
        <v>200</v>
      </c>
      <c r="D48" s="89">
        <v>8.6</v>
      </c>
      <c r="E48" s="84">
        <v>1.78</v>
      </c>
      <c r="F48" s="84">
        <v>3.28</v>
      </c>
      <c r="G48" s="84">
        <v>12.4</v>
      </c>
      <c r="H48" s="84">
        <v>93.2</v>
      </c>
    </row>
    <row r="49" spans="1:8" ht="15.75" x14ac:dyDescent="0.25">
      <c r="A49" s="84" t="s">
        <v>73</v>
      </c>
      <c r="B49" s="84" t="s">
        <v>63</v>
      </c>
      <c r="C49" s="84">
        <v>100</v>
      </c>
      <c r="D49" s="89">
        <v>32.1</v>
      </c>
      <c r="E49" s="84">
        <v>18.12</v>
      </c>
      <c r="F49" s="84">
        <v>8.94</v>
      </c>
      <c r="G49" s="84">
        <v>9.19</v>
      </c>
      <c r="H49" s="84">
        <v>193.86</v>
      </c>
    </row>
    <row r="50" spans="1:8" ht="15.75" x14ac:dyDescent="0.25">
      <c r="A50" s="84">
        <v>312</v>
      </c>
      <c r="B50" s="84" t="s">
        <v>31</v>
      </c>
      <c r="C50" s="84">
        <v>150</v>
      </c>
      <c r="D50" s="89">
        <v>17.2</v>
      </c>
      <c r="E50" s="84">
        <v>3.56</v>
      </c>
      <c r="F50" s="84">
        <v>4.24</v>
      </c>
      <c r="G50" s="84">
        <v>20.170000000000002</v>
      </c>
      <c r="H50" s="84">
        <v>130.97</v>
      </c>
    </row>
    <row r="51" spans="1:8" ht="15.75" x14ac:dyDescent="0.25">
      <c r="A51" s="84">
        <v>1091</v>
      </c>
      <c r="B51" s="84" t="s">
        <v>10</v>
      </c>
      <c r="C51" s="84">
        <v>30</v>
      </c>
      <c r="D51" s="89">
        <v>1.6</v>
      </c>
      <c r="E51" s="84">
        <v>2.2799999999999998</v>
      </c>
      <c r="F51" s="84">
        <v>0.24</v>
      </c>
      <c r="G51" s="84">
        <v>14.76</v>
      </c>
      <c r="H51" s="84">
        <v>70.319999999999993</v>
      </c>
    </row>
    <row r="52" spans="1:8" ht="15.75" x14ac:dyDescent="0.25">
      <c r="A52" s="84">
        <v>1091</v>
      </c>
      <c r="B52" s="84" t="s">
        <v>11</v>
      </c>
      <c r="C52" s="84">
        <v>30</v>
      </c>
      <c r="D52" s="89">
        <v>1.6</v>
      </c>
      <c r="E52" s="84">
        <v>1.98</v>
      </c>
      <c r="F52" s="84">
        <v>0.36</v>
      </c>
      <c r="G52" s="84">
        <v>10.02</v>
      </c>
      <c r="H52" s="84">
        <v>51.24</v>
      </c>
    </row>
    <row r="53" spans="1:8" ht="15.75" x14ac:dyDescent="0.25">
      <c r="A53" s="84">
        <v>378</v>
      </c>
      <c r="B53" s="84" t="s">
        <v>54</v>
      </c>
      <c r="C53" s="84">
        <v>215</v>
      </c>
      <c r="D53" s="89">
        <v>3</v>
      </c>
      <c r="E53" s="84">
        <v>0.1</v>
      </c>
      <c r="F53" s="84">
        <v>0</v>
      </c>
      <c r="G53" s="84">
        <v>15</v>
      </c>
      <c r="H53" s="84">
        <v>60</v>
      </c>
    </row>
    <row r="54" spans="1:8" ht="15.75" x14ac:dyDescent="0.25">
      <c r="A54" s="84"/>
      <c r="B54" s="83" t="s">
        <v>18</v>
      </c>
      <c r="C54" s="83">
        <f>C47+C48+C49+C50+C51+C52+C53</f>
        <v>785</v>
      </c>
      <c r="D54" s="97">
        <f t="shared" ref="D54:H54" si="3">D47+D48+D49+D50+D51+D52+D53</f>
        <v>74.999999999999986</v>
      </c>
      <c r="E54" s="83">
        <f t="shared" si="3"/>
        <v>27.900000000000002</v>
      </c>
      <c r="F54" s="83">
        <f t="shared" si="3"/>
        <v>17.359999999999996</v>
      </c>
      <c r="G54" s="83">
        <f t="shared" si="3"/>
        <v>82.05</v>
      </c>
      <c r="H54" s="83">
        <f t="shared" si="3"/>
        <v>604.56999999999994</v>
      </c>
    </row>
    <row r="55" spans="1:8" ht="15.75" x14ac:dyDescent="0.25">
      <c r="A55" s="1" t="s">
        <v>0</v>
      </c>
      <c r="B55" s="4"/>
      <c r="C55" s="93"/>
      <c r="D55" s="93"/>
      <c r="E55" s="93"/>
      <c r="F55" s="93"/>
      <c r="G55" s="93"/>
      <c r="H55" s="93"/>
    </row>
    <row r="56" spans="1:8" ht="15.75" x14ac:dyDescent="0.25">
      <c r="A56" s="1" t="s">
        <v>32</v>
      </c>
      <c r="B56" s="4"/>
      <c r="C56" s="93"/>
      <c r="D56" s="93"/>
      <c r="E56" s="93"/>
      <c r="F56" s="93"/>
      <c r="G56" s="93"/>
      <c r="H56" s="93"/>
    </row>
    <row r="57" spans="1:8" x14ac:dyDescent="0.25">
      <c r="A57" s="199" t="s">
        <v>50</v>
      </c>
      <c r="B57" s="190" t="s">
        <v>2</v>
      </c>
      <c r="C57" s="199" t="s">
        <v>52</v>
      </c>
      <c r="D57" s="199" t="s">
        <v>3</v>
      </c>
      <c r="E57" s="202" t="s">
        <v>4</v>
      </c>
      <c r="F57" s="203"/>
      <c r="G57" s="204"/>
      <c r="H57" s="199" t="s">
        <v>51</v>
      </c>
    </row>
    <row r="58" spans="1:8" x14ac:dyDescent="0.25">
      <c r="A58" s="200"/>
      <c r="B58" s="191"/>
      <c r="C58" s="200"/>
      <c r="D58" s="200"/>
      <c r="E58" s="205"/>
      <c r="F58" s="206"/>
      <c r="G58" s="207"/>
      <c r="H58" s="200"/>
    </row>
    <row r="59" spans="1:8" ht="28.5" x14ac:dyDescent="0.25">
      <c r="A59" s="201"/>
      <c r="B59" s="192"/>
      <c r="C59" s="201"/>
      <c r="D59" s="201"/>
      <c r="E59" s="70" t="s">
        <v>5</v>
      </c>
      <c r="F59" s="70" t="s">
        <v>6</v>
      </c>
      <c r="G59" s="70" t="s">
        <v>7</v>
      </c>
      <c r="H59" s="201"/>
    </row>
    <row r="60" spans="1:8" x14ac:dyDescent="0.25">
      <c r="A60" s="64"/>
      <c r="B60" s="70" t="s">
        <v>13</v>
      </c>
      <c r="C60" s="64"/>
      <c r="D60" s="64"/>
      <c r="E60" s="64"/>
      <c r="F60" s="64"/>
      <c r="G60" s="64"/>
      <c r="H60" s="64"/>
    </row>
    <row r="61" spans="1:8" x14ac:dyDescent="0.25">
      <c r="A61" s="64">
        <v>324</v>
      </c>
      <c r="B61" s="64" t="s">
        <v>94</v>
      </c>
      <c r="C61" s="64">
        <v>60</v>
      </c>
      <c r="D61" s="90">
        <v>5</v>
      </c>
      <c r="E61" s="64">
        <v>1</v>
      </c>
      <c r="F61" s="64">
        <v>0.83</v>
      </c>
      <c r="G61" s="64">
        <v>7.65</v>
      </c>
      <c r="H61" s="64">
        <v>42.12</v>
      </c>
    </row>
    <row r="62" spans="1:8" x14ac:dyDescent="0.25">
      <c r="A62" s="64">
        <v>102</v>
      </c>
      <c r="B62" s="64" t="s">
        <v>35</v>
      </c>
      <c r="C62" s="64">
        <v>200</v>
      </c>
      <c r="D62" s="90">
        <v>10.199999999999999</v>
      </c>
      <c r="E62" s="64">
        <v>4.12</v>
      </c>
      <c r="F62" s="64">
        <v>4</v>
      </c>
      <c r="G62" s="64">
        <v>14.49</v>
      </c>
      <c r="H62" s="64">
        <v>110.23</v>
      </c>
    </row>
    <row r="63" spans="1:8" x14ac:dyDescent="0.25">
      <c r="A63" s="64">
        <v>291</v>
      </c>
      <c r="B63" s="64" t="s">
        <v>66</v>
      </c>
      <c r="C63" s="64">
        <v>240</v>
      </c>
      <c r="D63" s="90">
        <v>53.6</v>
      </c>
      <c r="E63" s="64">
        <v>26.37</v>
      </c>
      <c r="F63" s="64">
        <v>29.08</v>
      </c>
      <c r="G63" s="64">
        <v>45.72</v>
      </c>
      <c r="H63" s="64">
        <v>547.24</v>
      </c>
    </row>
    <row r="64" spans="1:8" x14ac:dyDescent="0.25">
      <c r="A64" s="64">
        <v>378</v>
      </c>
      <c r="B64" s="64" t="s">
        <v>54</v>
      </c>
      <c r="C64" s="64">
        <v>215</v>
      </c>
      <c r="D64" s="90">
        <v>3</v>
      </c>
      <c r="E64" s="64">
        <v>0.1</v>
      </c>
      <c r="F64" s="64">
        <v>0</v>
      </c>
      <c r="G64" s="64">
        <v>15</v>
      </c>
      <c r="H64" s="64">
        <v>60</v>
      </c>
    </row>
    <row r="65" spans="1:8" x14ac:dyDescent="0.25">
      <c r="A65" s="64">
        <v>1091</v>
      </c>
      <c r="B65" s="64" t="s">
        <v>10</v>
      </c>
      <c r="C65" s="64">
        <v>30</v>
      </c>
      <c r="D65" s="90">
        <v>1.6</v>
      </c>
      <c r="E65" s="64">
        <v>2.2799999999999998</v>
      </c>
      <c r="F65" s="64">
        <v>0.24</v>
      </c>
      <c r="G65" s="64">
        <v>14.76</v>
      </c>
      <c r="H65" s="64">
        <v>70.319999999999993</v>
      </c>
    </row>
    <row r="66" spans="1:8" x14ac:dyDescent="0.25">
      <c r="A66" s="64">
        <v>1091</v>
      </c>
      <c r="B66" s="64" t="s">
        <v>11</v>
      </c>
      <c r="C66" s="64">
        <v>30</v>
      </c>
      <c r="D66" s="90">
        <v>1.6</v>
      </c>
      <c r="E66" s="64">
        <v>1.98</v>
      </c>
      <c r="F66" s="64">
        <v>0.36</v>
      </c>
      <c r="G66" s="64">
        <v>10.02</v>
      </c>
      <c r="H66" s="64">
        <v>51.24</v>
      </c>
    </row>
    <row r="67" spans="1:8" x14ac:dyDescent="0.25">
      <c r="A67" s="64"/>
      <c r="B67" s="70" t="s">
        <v>18</v>
      </c>
      <c r="C67" s="70">
        <f>C61+C62+C63+C64+C65+C66</f>
        <v>775</v>
      </c>
      <c r="D67" s="92">
        <f t="shared" ref="D67:H67" si="4">D61+D62+D63+D64+D65+D66</f>
        <v>74.999999999999986</v>
      </c>
      <c r="E67" s="70">
        <f t="shared" si="4"/>
        <v>35.85</v>
      </c>
      <c r="F67" s="70">
        <f t="shared" si="4"/>
        <v>34.51</v>
      </c>
      <c r="G67" s="70">
        <f t="shared" si="4"/>
        <v>107.64</v>
      </c>
      <c r="H67" s="70">
        <f t="shared" si="4"/>
        <v>881.15000000000009</v>
      </c>
    </row>
    <row r="68" spans="1:8" ht="15.75" x14ac:dyDescent="0.25">
      <c r="A68" s="1" t="s">
        <v>37</v>
      </c>
      <c r="B68" s="4"/>
      <c r="C68" s="93"/>
      <c r="D68" s="93"/>
      <c r="E68" s="93"/>
      <c r="F68" s="93"/>
      <c r="G68" s="93"/>
      <c r="H68" s="93"/>
    </row>
    <row r="69" spans="1:8" ht="15.75" x14ac:dyDescent="0.25">
      <c r="A69" s="1" t="s">
        <v>1</v>
      </c>
      <c r="B69" s="4"/>
      <c r="C69" s="93"/>
      <c r="D69" s="93"/>
      <c r="E69" s="93"/>
      <c r="F69" s="93"/>
      <c r="G69" s="93"/>
      <c r="H69" s="93"/>
    </row>
    <row r="70" spans="1:8" ht="15.75" x14ac:dyDescent="0.25">
      <c r="A70" s="2"/>
      <c r="B70" s="4"/>
      <c r="C70" s="93"/>
      <c r="D70" s="93"/>
      <c r="E70" s="93"/>
      <c r="F70" s="93"/>
      <c r="G70" s="93"/>
      <c r="H70" s="93"/>
    </row>
    <row r="71" spans="1:8" x14ac:dyDescent="0.25">
      <c r="A71" s="190" t="s">
        <v>50</v>
      </c>
      <c r="B71" s="190" t="s">
        <v>2</v>
      </c>
      <c r="C71" s="190" t="s">
        <v>52</v>
      </c>
      <c r="D71" s="190" t="s">
        <v>3</v>
      </c>
      <c r="E71" s="193" t="s">
        <v>4</v>
      </c>
      <c r="F71" s="194"/>
      <c r="G71" s="195"/>
      <c r="H71" s="190" t="s">
        <v>51</v>
      </c>
    </row>
    <row r="72" spans="1:8" x14ac:dyDescent="0.25">
      <c r="A72" s="191"/>
      <c r="B72" s="191"/>
      <c r="C72" s="191"/>
      <c r="D72" s="191"/>
      <c r="E72" s="196"/>
      <c r="F72" s="197"/>
      <c r="G72" s="198"/>
      <c r="H72" s="191"/>
    </row>
    <row r="73" spans="1:8" ht="31.5" x14ac:dyDescent="0.25">
      <c r="A73" s="192"/>
      <c r="B73" s="192"/>
      <c r="C73" s="192"/>
      <c r="D73" s="192"/>
      <c r="E73" s="83" t="s">
        <v>5</v>
      </c>
      <c r="F73" s="83" t="s">
        <v>6</v>
      </c>
      <c r="G73" s="83" t="s">
        <v>7</v>
      </c>
      <c r="H73" s="192"/>
    </row>
    <row r="74" spans="1:8" ht="15.75" x14ac:dyDescent="0.25">
      <c r="A74" s="84"/>
      <c r="B74" s="83" t="s">
        <v>8</v>
      </c>
      <c r="C74" s="84"/>
      <c r="D74" s="84"/>
      <c r="E74" s="84"/>
      <c r="F74" s="84"/>
      <c r="G74" s="84"/>
      <c r="H74" s="84"/>
    </row>
    <row r="75" spans="1:8" ht="15.75" x14ac:dyDescent="0.25">
      <c r="A75" s="84"/>
      <c r="B75" s="83" t="s">
        <v>13</v>
      </c>
      <c r="C75" s="84"/>
      <c r="D75" s="89"/>
      <c r="E75" s="84"/>
      <c r="F75" s="84"/>
      <c r="G75" s="84"/>
      <c r="H75" s="84"/>
    </row>
    <row r="76" spans="1:8" ht="15.75" x14ac:dyDescent="0.25">
      <c r="A76" s="84">
        <v>70</v>
      </c>
      <c r="B76" s="84" t="s">
        <v>22</v>
      </c>
      <c r="C76" s="84">
        <v>60</v>
      </c>
      <c r="D76" s="89">
        <v>7</v>
      </c>
      <c r="E76" s="84">
        <v>0.72</v>
      </c>
      <c r="F76" s="84">
        <v>0.12</v>
      </c>
      <c r="G76" s="84">
        <v>3.48</v>
      </c>
      <c r="H76" s="84">
        <v>18</v>
      </c>
    </row>
    <row r="77" spans="1:8" ht="15.75" x14ac:dyDescent="0.25">
      <c r="A77" s="84">
        <v>96</v>
      </c>
      <c r="B77" s="84" t="s">
        <v>40</v>
      </c>
      <c r="C77" s="84">
        <v>200</v>
      </c>
      <c r="D77" s="89">
        <v>11.92</v>
      </c>
      <c r="E77" s="84">
        <v>1.74</v>
      </c>
      <c r="F77" s="84">
        <v>3.83</v>
      </c>
      <c r="G77" s="84">
        <v>12.3</v>
      </c>
      <c r="H77" s="84">
        <v>90.27</v>
      </c>
    </row>
    <row r="78" spans="1:8" ht="31.5" x14ac:dyDescent="0.25">
      <c r="A78" s="84" t="s">
        <v>72</v>
      </c>
      <c r="B78" s="84" t="s">
        <v>58</v>
      </c>
      <c r="C78" s="84">
        <v>100</v>
      </c>
      <c r="D78" s="89">
        <v>34.380000000000003</v>
      </c>
      <c r="E78" s="84">
        <v>10.199999999999999</v>
      </c>
      <c r="F78" s="84">
        <v>11.52</v>
      </c>
      <c r="G78" s="84">
        <v>11.52</v>
      </c>
      <c r="H78" s="84">
        <v>190.8</v>
      </c>
    </row>
    <row r="79" spans="1:8" ht="15.75" x14ac:dyDescent="0.25">
      <c r="A79" s="84">
        <v>309</v>
      </c>
      <c r="B79" s="84" t="s">
        <v>16</v>
      </c>
      <c r="C79" s="84">
        <v>150</v>
      </c>
      <c r="D79" s="89">
        <v>12</v>
      </c>
      <c r="E79" s="84">
        <v>5.82</v>
      </c>
      <c r="F79" s="84">
        <v>3.88</v>
      </c>
      <c r="G79" s="84">
        <v>32.74</v>
      </c>
      <c r="H79" s="84">
        <v>187.2</v>
      </c>
    </row>
    <row r="80" spans="1:8" ht="15.75" x14ac:dyDescent="0.25">
      <c r="A80" s="84">
        <v>349</v>
      </c>
      <c r="B80" s="84" t="s">
        <v>68</v>
      </c>
      <c r="C80" s="84">
        <v>200</v>
      </c>
      <c r="D80" s="89">
        <v>6.5</v>
      </c>
      <c r="E80" s="89">
        <v>0.08</v>
      </c>
      <c r="F80" s="84">
        <v>0</v>
      </c>
      <c r="G80" s="84">
        <v>21.82</v>
      </c>
      <c r="H80" s="84">
        <v>87.6</v>
      </c>
    </row>
    <row r="81" spans="1:8" ht="15.75" x14ac:dyDescent="0.25">
      <c r="A81" s="84">
        <v>1091</v>
      </c>
      <c r="B81" s="84" t="s">
        <v>10</v>
      </c>
      <c r="C81" s="84">
        <v>30</v>
      </c>
      <c r="D81" s="89">
        <v>1.6</v>
      </c>
      <c r="E81" s="84">
        <v>2.2799999999999998</v>
      </c>
      <c r="F81" s="84">
        <v>0.24</v>
      </c>
      <c r="G81" s="84">
        <v>14.76</v>
      </c>
      <c r="H81" s="84">
        <v>70.319999999999993</v>
      </c>
    </row>
    <row r="82" spans="1:8" ht="15.75" x14ac:dyDescent="0.25">
      <c r="A82" s="84">
        <v>1091</v>
      </c>
      <c r="B82" s="84" t="s">
        <v>11</v>
      </c>
      <c r="C82" s="84">
        <v>30</v>
      </c>
      <c r="D82" s="89">
        <v>1.6</v>
      </c>
      <c r="E82" s="84">
        <v>1.98</v>
      </c>
      <c r="F82" s="84">
        <v>0.36</v>
      </c>
      <c r="G82" s="84">
        <v>10.02</v>
      </c>
      <c r="H82" s="84">
        <v>51.24</v>
      </c>
    </row>
    <row r="83" spans="1:8" ht="15.75" x14ac:dyDescent="0.25">
      <c r="A83" s="84"/>
      <c r="B83" s="83" t="s">
        <v>41</v>
      </c>
      <c r="C83" s="83">
        <f>SUM(C76:C82)</f>
        <v>770</v>
      </c>
      <c r="D83" s="97">
        <f t="shared" ref="D83:H83" si="5">SUM(D76:D82)</f>
        <v>75</v>
      </c>
      <c r="E83" s="83">
        <f t="shared" si="5"/>
        <v>22.82</v>
      </c>
      <c r="F83" s="83">
        <f t="shared" si="5"/>
        <v>19.949999999999996</v>
      </c>
      <c r="G83" s="83">
        <f t="shared" si="5"/>
        <v>106.64000000000001</v>
      </c>
      <c r="H83" s="83">
        <f t="shared" si="5"/>
        <v>695.43000000000006</v>
      </c>
    </row>
    <row r="84" spans="1:8" ht="15.75" x14ac:dyDescent="0.25">
      <c r="A84" s="1" t="s">
        <v>37</v>
      </c>
      <c r="B84" s="4"/>
      <c r="C84" s="93"/>
      <c r="D84" s="93"/>
      <c r="E84" s="93"/>
      <c r="F84" s="93"/>
      <c r="G84" s="93"/>
      <c r="H84" s="93"/>
    </row>
    <row r="85" spans="1:8" ht="15.75" x14ac:dyDescent="0.25">
      <c r="A85" s="1" t="s">
        <v>20</v>
      </c>
      <c r="B85" s="4"/>
      <c r="C85" s="93"/>
      <c r="D85" s="93"/>
      <c r="E85" s="93"/>
      <c r="F85" s="93"/>
      <c r="G85" s="93"/>
      <c r="H85" s="93"/>
    </row>
    <row r="86" spans="1:8" x14ac:dyDescent="0.25">
      <c r="A86" s="190" t="s">
        <v>50</v>
      </c>
      <c r="B86" s="190" t="s">
        <v>2</v>
      </c>
      <c r="C86" s="190" t="s">
        <v>52</v>
      </c>
      <c r="D86" s="190" t="s">
        <v>3</v>
      </c>
      <c r="E86" s="193" t="s">
        <v>4</v>
      </c>
      <c r="F86" s="194"/>
      <c r="G86" s="195"/>
      <c r="H86" s="190" t="s">
        <v>51</v>
      </c>
    </row>
    <row r="87" spans="1:8" x14ac:dyDescent="0.25">
      <c r="A87" s="191"/>
      <c r="B87" s="191"/>
      <c r="C87" s="191"/>
      <c r="D87" s="191"/>
      <c r="E87" s="196"/>
      <c r="F87" s="197"/>
      <c r="G87" s="198"/>
      <c r="H87" s="191"/>
    </row>
    <row r="88" spans="1:8" ht="31.5" x14ac:dyDescent="0.25">
      <c r="A88" s="192"/>
      <c r="B88" s="192"/>
      <c r="C88" s="192"/>
      <c r="D88" s="192"/>
      <c r="E88" s="83" t="s">
        <v>5</v>
      </c>
      <c r="F88" s="83" t="s">
        <v>6</v>
      </c>
      <c r="G88" s="83" t="s">
        <v>7</v>
      </c>
      <c r="H88" s="192"/>
    </row>
    <row r="89" spans="1:8" ht="15.75" x14ac:dyDescent="0.25">
      <c r="A89" s="84"/>
      <c r="B89" s="83" t="s">
        <v>13</v>
      </c>
      <c r="C89" s="84"/>
      <c r="D89" s="89"/>
      <c r="E89" s="84"/>
      <c r="F89" s="84"/>
      <c r="G89" s="84"/>
      <c r="H89" s="84"/>
    </row>
    <row r="90" spans="1:8" ht="15.75" x14ac:dyDescent="0.25">
      <c r="A90" s="84">
        <v>70</v>
      </c>
      <c r="B90" s="84" t="s">
        <v>14</v>
      </c>
      <c r="C90" s="84">
        <v>60</v>
      </c>
      <c r="D90" s="89">
        <v>7</v>
      </c>
      <c r="E90" s="84">
        <v>0.48</v>
      </c>
      <c r="F90" s="84">
        <v>0.12</v>
      </c>
      <c r="G90" s="84">
        <v>1.92</v>
      </c>
      <c r="H90" s="84">
        <v>10.8</v>
      </c>
    </row>
    <row r="91" spans="1:8" ht="15.75" x14ac:dyDescent="0.25">
      <c r="A91" s="84">
        <v>101</v>
      </c>
      <c r="B91" s="84" t="s">
        <v>38</v>
      </c>
      <c r="C91" s="84">
        <v>200</v>
      </c>
      <c r="D91" s="89">
        <v>7.6</v>
      </c>
      <c r="E91" s="84">
        <v>1.78</v>
      </c>
      <c r="F91" s="84">
        <v>3.28</v>
      </c>
      <c r="G91" s="84">
        <v>12.4</v>
      </c>
      <c r="H91" s="84">
        <v>97.3</v>
      </c>
    </row>
    <row r="92" spans="1:8" ht="31.5" x14ac:dyDescent="0.25">
      <c r="A92" s="84" t="s">
        <v>74</v>
      </c>
      <c r="B92" s="84" t="s">
        <v>67</v>
      </c>
      <c r="C92" s="84">
        <v>100</v>
      </c>
      <c r="D92" s="89">
        <v>29.4</v>
      </c>
      <c r="E92" s="84">
        <v>9.48</v>
      </c>
      <c r="F92" s="84">
        <v>8.2799999999999994</v>
      </c>
      <c r="G92" s="84">
        <v>9.24</v>
      </c>
      <c r="H92" s="84">
        <v>225</v>
      </c>
    </row>
    <row r="93" spans="1:8" ht="15.75" x14ac:dyDescent="0.25">
      <c r="A93" s="84">
        <v>312</v>
      </c>
      <c r="B93" s="84" t="s">
        <v>31</v>
      </c>
      <c r="C93" s="84">
        <v>150</v>
      </c>
      <c r="D93" s="89">
        <v>17.2</v>
      </c>
      <c r="E93" s="84">
        <v>3.56</v>
      </c>
      <c r="F93" s="84">
        <v>4.24</v>
      </c>
      <c r="G93" s="84">
        <v>20.170000000000002</v>
      </c>
      <c r="H93" s="84">
        <v>130.97</v>
      </c>
    </row>
    <row r="94" spans="1:8" ht="15.75" x14ac:dyDescent="0.25">
      <c r="A94" s="84">
        <v>1091</v>
      </c>
      <c r="B94" s="84" t="s">
        <v>10</v>
      </c>
      <c r="C94" s="84">
        <v>30</v>
      </c>
      <c r="D94" s="89">
        <v>1.6</v>
      </c>
      <c r="E94" s="84">
        <v>1.98</v>
      </c>
      <c r="F94" s="84">
        <v>0.36</v>
      </c>
      <c r="G94" s="84">
        <v>10.02</v>
      </c>
      <c r="H94" s="84">
        <v>51.24</v>
      </c>
    </row>
    <row r="95" spans="1:8" ht="15.75" x14ac:dyDescent="0.25">
      <c r="A95" s="84">
        <v>1091</v>
      </c>
      <c r="B95" s="84" t="s">
        <v>11</v>
      </c>
      <c r="C95" s="84">
        <v>30</v>
      </c>
      <c r="D95" s="89">
        <v>1.6</v>
      </c>
      <c r="E95" s="84">
        <v>0.09</v>
      </c>
      <c r="F95" s="84">
        <v>0.02</v>
      </c>
      <c r="G95" s="84">
        <v>15.03</v>
      </c>
      <c r="H95" s="84">
        <v>60.7</v>
      </c>
    </row>
    <row r="96" spans="1:8" ht="15.75" x14ac:dyDescent="0.25">
      <c r="A96" s="84">
        <v>342</v>
      </c>
      <c r="B96" s="84" t="s">
        <v>17</v>
      </c>
      <c r="C96" s="84">
        <v>200</v>
      </c>
      <c r="D96" s="89">
        <v>10.6</v>
      </c>
      <c r="E96" s="84">
        <v>0.16</v>
      </c>
      <c r="F96" s="84">
        <v>0</v>
      </c>
      <c r="G96" s="84">
        <v>29</v>
      </c>
      <c r="H96" s="84">
        <v>116.6</v>
      </c>
    </row>
    <row r="97" spans="1:8" ht="15.75" x14ac:dyDescent="0.25">
      <c r="A97" s="84"/>
      <c r="B97" s="83" t="s">
        <v>18</v>
      </c>
      <c r="C97" s="83">
        <f>SUM(C90:C96)</f>
        <v>770</v>
      </c>
      <c r="D97" s="91">
        <f>SUM(D90:D96)</f>
        <v>75</v>
      </c>
      <c r="E97" s="83">
        <f t="shared" ref="E97:H97" si="6">SUM(E90:E96)</f>
        <v>17.53</v>
      </c>
      <c r="F97" s="83">
        <f t="shared" si="6"/>
        <v>16.3</v>
      </c>
      <c r="G97" s="83">
        <f t="shared" si="6"/>
        <v>97.78</v>
      </c>
      <c r="H97" s="83">
        <f t="shared" si="6"/>
        <v>692.61000000000013</v>
      </c>
    </row>
    <row r="98" spans="1:8" ht="15.75" x14ac:dyDescent="0.25">
      <c r="A98" s="1" t="s">
        <v>37</v>
      </c>
      <c r="B98" s="4"/>
      <c r="C98" s="93"/>
      <c r="D98" s="93"/>
      <c r="E98" s="93"/>
      <c r="F98" s="93"/>
      <c r="G98" s="93"/>
      <c r="H98" s="93"/>
    </row>
    <row r="99" spans="1:8" ht="15.75" x14ac:dyDescent="0.25">
      <c r="A99" s="1" t="s">
        <v>25</v>
      </c>
      <c r="B99" s="4"/>
      <c r="C99" s="93"/>
      <c r="D99" s="93"/>
      <c r="E99" s="93"/>
      <c r="F99" s="93"/>
      <c r="G99" s="93"/>
      <c r="H99" s="93"/>
    </row>
    <row r="100" spans="1:8" x14ac:dyDescent="0.25">
      <c r="A100" s="190" t="s">
        <v>50</v>
      </c>
      <c r="B100" s="190" t="s">
        <v>2</v>
      </c>
      <c r="C100" s="190" t="s">
        <v>52</v>
      </c>
      <c r="D100" s="190" t="s">
        <v>3</v>
      </c>
      <c r="E100" s="193" t="s">
        <v>4</v>
      </c>
      <c r="F100" s="194"/>
      <c r="G100" s="195"/>
      <c r="H100" s="190" t="s">
        <v>51</v>
      </c>
    </row>
    <row r="101" spans="1:8" x14ac:dyDescent="0.25">
      <c r="A101" s="191"/>
      <c r="B101" s="191"/>
      <c r="C101" s="191"/>
      <c r="D101" s="191"/>
      <c r="E101" s="196"/>
      <c r="F101" s="197"/>
      <c r="G101" s="198"/>
      <c r="H101" s="191"/>
    </row>
    <row r="102" spans="1:8" ht="31.5" x14ac:dyDescent="0.25">
      <c r="A102" s="192"/>
      <c r="B102" s="192"/>
      <c r="C102" s="192"/>
      <c r="D102" s="192"/>
      <c r="E102" s="83" t="s">
        <v>5</v>
      </c>
      <c r="F102" s="83" t="s">
        <v>6</v>
      </c>
      <c r="G102" s="83" t="s">
        <v>7</v>
      </c>
      <c r="H102" s="192"/>
    </row>
    <row r="103" spans="1:8" ht="15.75" x14ac:dyDescent="0.25">
      <c r="A103" s="84"/>
      <c r="B103" s="83" t="s">
        <v>13</v>
      </c>
      <c r="C103" s="84"/>
      <c r="D103" s="89"/>
      <c r="E103" s="84"/>
      <c r="F103" s="84"/>
      <c r="G103" s="84"/>
      <c r="H103" s="84"/>
    </row>
    <row r="104" spans="1:8" x14ac:dyDescent="0.25">
      <c r="A104" s="64">
        <v>324</v>
      </c>
      <c r="B104" s="64" t="s">
        <v>34</v>
      </c>
      <c r="C104" s="64">
        <v>60</v>
      </c>
      <c r="D104" s="90">
        <v>5</v>
      </c>
      <c r="E104" s="64">
        <v>1</v>
      </c>
      <c r="F104" s="64">
        <v>0.83</v>
      </c>
      <c r="G104" s="64">
        <v>7.65</v>
      </c>
      <c r="H104" s="64">
        <v>42.12</v>
      </c>
    </row>
    <row r="105" spans="1:8" ht="31.5" x14ac:dyDescent="0.25">
      <c r="A105" s="84">
        <v>102</v>
      </c>
      <c r="B105" s="84" t="s">
        <v>45</v>
      </c>
      <c r="C105" s="84">
        <v>200</v>
      </c>
      <c r="D105" s="89">
        <v>8.1999999999999993</v>
      </c>
      <c r="E105" s="84">
        <v>2.16</v>
      </c>
      <c r="F105" s="84">
        <v>2.56</v>
      </c>
      <c r="G105" s="84">
        <v>15.12</v>
      </c>
      <c r="H105" s="84">
        <v>91.87</v>
      </c>
    </row>
    <row r="106" spans="1:8" ht="31.5" x14ac:dyDescent="0.25">
      <c r="A106" s="84" t="s">
        <v>61</v>
      </c>
      <c r="B106" s="84" t="s">
        <v>62</v>
      </c>
      <c r="C106" s="84">
        <v>100</v>
      </c>
      <c r="D106" s="89">
        <v>37.799999999999997</v>
      </c>
      <c r="E106" s="84">
        <v>7.8</v>
      </c>
      <c r="F106" s="84">
        <v>7.4</v>
      </c>
      <c r="G106" s="84">
        <v>11.1</v>
      </c>
      <c r="H106" s="84">
        <v>152</v>
      </c>
    </row>
    <row r="107" spans="1:8" ht="15.75" x14ac:dyDescent="0.25">
      <c r="A107" s="84">
        <v>305</v>
      </c>
      <c r="B107" s="84" t="s">
        <v>46</v>
      </c>
      <c r="C107" s="84">
        <v>150</v>
      </c>
      <c r="D107" s="89">
        <v>17.8</v>
      </c>
      <c r="E107" s="84">
        <v>3.66</v>
      </c>
      <c r="F107" s="84">
        <v>3.637</v>
      </c>
      <c r="G107" s="84">
        <v>35.72</v>
      </c>
      <c r="H107" s="84">
        <v>190</v>
      </c>
    </row>
    <row r="108" spans="1:8" ht="15.75" x14ac:dyDescent="0.25">
      <c r="A108" s="84">
        <v>1091</v>
      </c>
      <c r="B108" s="84" t="s">
        <v>42</v>
      </c>
      <c r="C108" s="84">
        <v>30</v>
      </c>
      <c r="D108" s="89">
        <v>1.6</v>
      </c>
      <c r="E108" s="84">
        <v>2.2799999999999998</v>
      </c>
      <c r="F108" s="84">
        <v>0.24</v>
      </c>
      <c r="G108" s="84">
        <v>14.76</v>
      </c>
      <c r="H108" s="84">
        <v>70.319999999999993</v>
      </c>
    </row>
    <row r="109" spans="1:8" ht="15.75" x14ac:dyDescent="0.25">
      <c r="A109" s="84">
        <v>1091</v>
      </c>
      <c r="B109" s="84" t="s">
        <v>43</v>
      </c>
      <c r="C109" s="84">
        <v>30</v>
      </c>
      <c r="D109" s="89">
        <v>1.6</v>
      </c>
      <c r="E109" s="84">
        <v>1.98</v>
      </c>
      <c r="F109" s="84">
        <v>0.36</v>
      </c>
      <c r="G109" s="84">
        <v>10.02</v>
      </c>
      <c r="H109" s="84">
        <v>51.24</v>
      </c>
    </row>
    <row r="110" spans="1:8" ht="15.75" x14ac:dyDescent="0.25">
      <c r="A110" s="84">
        <v>377</v>
      </c>
      <c r="B110" s="84" t="s">
        <v>54</v>
      </c>
      <c r="C110" s="84">
        <v>215</v>
      </c>
      <c r="D110" s="89">
        <v>3</v>
      </c>
      <c r="E110" s="84">
        <v>0.09</v>
      </c>
      <c r="F110" s="84">
        <v>0.02</v>
      </c>
      <c r="G110" s="84">
        <v>15.03</v>
      </c>
      <c r="H110" s="84">
        <v>60.7</v>
      </c>
    </row>
    <row r="111" spans="1:8" ht="15.75" x14ac:dyDescent="0.25">
      <c r="A111" s="84"/>
      <c r="B111" s="83" t="s">
        <v>41</v>
      </c>
      <c r="C111" s="83">
        <f>C104+C105+C106+C107+C108+C109+C110</f>
        <v>785</v>
      </c>
      <c r="D111" s="97">
        <f t="shared" ref="D111:H111" si="7">D104+D105+D106+D107+D108+D109+D110</f>
        <v>74.999999999999986</v>
      </c>
      <c r="E111" s="83">
        <f t="shared" si="7"/>
        <v>18.970000000000002</v>
      </c>
      <c r="F111" s="83">
        <f t="shared" si="7"/>
        <v>15.047000000000001</v>
      </c>
      <c r="G111" s="83">
        <f t="shared" si="7"/>
        <v>109.4</v>
      </c>
      <c r="H111" s="83">
        <f t="shared" si="7"/>
        <v>658.25</v>
      </c>
    </row>
    <row r="112" spans="1:8" ht="15.75" x14ac:dyDescent="0.25">
      <c r="A112" s="1" t="s">
        <v>37</v>
      </c>
      <c r="B112" s="4"/>
      <c r="C112" s="93"/>
      <c r="D112" s="93"/>
      <c r="E112" s="93"/>
      <c r="F112" s="93"/>
      <c r="G112" s="93"/>
      <c r="H112" s="93"/>
    </row>
    <row r="113" spans="1:8" ht="15.75" x14ac:dyDescent="0.25">
      <c r="A113" s="1" t="s">
        <v>28</v>
      </c>
      <c r="B113" s="4"/>
      <c r="C113" s="93"/>
      <c r="D113" s="93"/>
      <c r="E113" s="93"/>
      <c r="F113" s="93"/>
      <c r="G113" s="93"/>
      <c r="H113" s="93"/>
    </row>
    <row r="114" spans="1:8" x14ac:dyDescent="0.25">
      <c r="A114" s="190" t="s">
        <v>50</v>
      </c>
      <c r="B114" s="190" t="s">
        <v>2</v>
      </c>
      <c r="C114" s="190" t="s">
        <v>52</v>
      </c>
      <c r="D114" s="190" t="s">
        <v>3</v>
      </c>
      <c r="E114" s="193" t="s">
        <v>4</v>
      </c>
      <c r="F114" s="194"/>
      <c r="G114" s="195"/>
      <c r="H114" s="190" t="s">
        <v>51</v>
      </c>
    </row>
    <row r="115" spans="1:8" x14ac:dyDescent="0.25">
      <c r="A115" s="191"/>
      <c r="B115" s="191"/>
      <c r="C115" s="191"/>
      <c r="D115" s="191"/>
      <c r="E115" s="196"/>
      <c r="F115" s="197"/>
      <c r="G115" s="198"/>
      <c r="H115" s="191"/>
    </row>
    <row r="116" spans="1:8" ht="31.5" x14ac:dyDescent="0.25">
      <c r="A116" s="192"/>
      <c r="B116" s="192"/>
      <c r="C116" s="192"/>
      <c r="D116" s="192"/>
      <c r="E116" s="83" t="s">
        <v>5</v>
      </c>
      <c r="F116" s="83" t="s">
        <v>6</v>
      </c>
      <c r="G116" s="83" t="s">
        <v>7</v>
      </c>
      <c r="H116" s="192"/>
    </row>
    <row r="117" spans="1:8" ht="15.75" x14ac:dyDescent="0.25">
      <c r="A117" s="94"/>
      <c r="B117" s="96" t="s">
        <v>13</v>
      </c>
      <c r="C117" s="94"/>
      <c r="D117" s="95"/>
      <c r="E117" s="94"/>
      <c r="F117" s="94"/>
      <c r="G117" s="94"/>
      <c r="H117" s="94"/>
    </row>
    <row r="118" spans="1:8" ht="15.75" x14ac:dyDescent="0.25">
      <c r="A118" s="84">
        <v>70</v>
      </c>
      <c r="B118" s="84" t="s">
        <v>14</v>
      </c>
      <c r="C118" s="84">
        <v>60</v>
      </c>
      <c r="D118" s="89">
        <v>7</v>
      </c>
      <c r="E118" s="84">
        <v>0.48</v>
      </c>
      <c r="F118" s="84">
        <v>0.12</v>
      </c>
      <c r="G118" s="84">
        <v>1.92</v>
      </c>
      <c r="H118" s="84">
        <v>10.8</v>
      </c>
    </row>
    <row r="119" spans="1:8" ht="15.75" x14ac:dyDescent="0.25">
      <c r="A119" s="94">
        <v>112</v>
      </c>
      <c r="B119" s="94" t="s">
        <v>47</v>
      </c>
      <c r="C119" s="94">
        <v>200</v>
      </c>
      <c r="D119" s="95">
        <v>10.199999999999999</v>
      </c>
      <c r="E119" s="94">
        <v>4.12</v>
      </c>
      <c r="F119" s="94">
        <v>4</v>
      </c>
      <c r="G119" s="94">
        <v>14.49</v>
      </c>
      <c r="H119" s="94">
        <v>110.23</v>
      </c>
    </row>
    <row r="120" spans="1:8" ht="15.75" x14ac:dyDescent="0.25">
      <c r="A120" s="94">
        <v>290</v>
      </c>
      <c r="B120" s="94" t="s">
        <v>69</v>
      </c>
      <c r="C120" s="94">
        <v>100</v>
      </c>
      <c r="D120" s="95">
        <v>33.700000000000003</v>
      </c>
      <c r="E120" s="94">
        <v>13.5</v>
      </c>
      <c r="F120" s="94">
        <v>17.100000000000001</v>
      </c>
      <c r="G120" s="94">
        <v>3.8</v>
      </c>
      <c r="H120" s="94">
        <v>223</v>
      </c>
    </row>
    <row r="121" spans="1:8" ht="15.75" x14ac:dyDescent="0.25">
      <c r="A121" s="84">
        <v>309</v>
      </c>
      <c r="B121" s="84" t="s">
        <v>16</v>
      </c>
      <c r="C121" s="84">
        <v>150</v>
      </c>
      <c r="D121" s="89">
        <v>12</v>
      </c>
      <c r="E121" s="84">
        <v>5.82</v>
      </c>
      <c r="F121" s="84">
        <v>3.88</v>
      </c>
      <c r="G121" s="84">
        <v>32.74</v>
      </c>
      <c r="H121" s="84">
        <v>187.2</v>
      </c>
    </row>
    <row r="122" spans="1:8" ht="15.75" x14ac:dyDescent="0.25">
      <c r="A122" s="94">
        <v>342</v>
      </c>
      <c r="B122" s="94" t="s">
        <v>17</v>
      </c>
      <c r="C122" s="94">
        <v>200</v>
      </c>
      <c r="D122" s="95">
        <v>8.9</v>
      </c>
      <c r="E122" s="94">
        <v>0.16</v>
      </c>
      <c r="F122" s="94">
        <v>0</v>
      </c>
      <c r="G122" s="94">
        <v>29</v>
      </c>
      <c r="H122" s="94">
        <v>116.6</v>
      </c>
    </row>
    <row r="123" spans="1:8" ht="15.75" x14ac:dyDescent="0.25">
      <c r="A123" s="94">
        <v>1091</v>
      </c>
      <c r="B123" s="94" t="s">
        <v>42</v>
      </c>
      <c r="C123" s="94">
        <v>30</v>
      </c>
      <c r="D123" s="95">
        <v>1.6</v>
      </c>
      <c r="E123" s="94">
        <v>2.2799999999999998</v>
      </c>
      <c r="F123" s="94">
        <v>0.24</v>
      </c>
      <c r="G123" s="94">
        <v>14.76</v>
      </c>
      <c r="H123" s="94">
        <v>70.319999999999993</v>
      </c>
    </row>
    <row r="124" spans="1:8" ht="15.75" x14ac:dyDescent="0.25">
      <c r="A124" s="94">
        <v>1091</v>
      </c>
      <c r="B124" s="94" t="s">
        <v>43</v>
      </c>
      <c r="C124" s="94">
        <v>30</v>
      </c>
      <c r="D124" s="95">
        <v>1.6</v>
      </c>
      <c r="E124" s="94">
        <v>1.98</v>
      </c>
      <c r="F124" s="94">
        <v>0.36</v>
      </c>
      <c r="G124" s="94">
        <v>10.02</v>
      </c>
      <c r="H124" s="94">
        <v>51.24</v>
      </c>
    </row>
    <row r="125" spans="1:8" ht="15.75" x14ac:dyDescent="0.25">
      <c r="A125" s="94"/>
      <c r="B125" s="96" t="s">
        <v>18</v>
      </c>
      <c r="C125" s="96">
        <f>C118+C119+C120+C121+C122+C123+C124</f>
        <v>770</v>
      </c>
      <c r="D125" s="98">
        <f t="shared" ref="D125:H125" si="8">D118+D119+D120+D121+D122+D123+D124</f>
        <v>75</v>
      </c>
      <c r="E125" s="96">
        <f t="shared" si="8"/>
        <v>28.340000000000003</v>
      </c>
      <c r="F125" s="96">
        <f t="shared" si="8"/>
        <v>25.7</v>
      </c>
      <c r="G125" s="96">
        <f t="shared" si="8"/>
        <v>106.73</v>
      </c>
      <c r="H125" s="96">
        <f t="shared" si="8"/>
        <v>769.3900000000001</v>
      </c>
    </row>
    <row r="126" spans="1:8" ht="15.75" x14ac:dyDescent="0.25">
      <c r="A126" s="1" t="s">
        <v>37</v>
      </c>
      <c r="B126" s="4"/>
      <c r="C126" s="93"/>
      <c r="D126" s="93"/>
      <c r="E126" s="93"/>
      <c r="F126" s="93"/>
      <c r="G126" s="93"/>
      <c r="H126" s="93"/>
    </row>
    <row r="127" spans="1:8" ht="15.75" x14ac:dyDescent="0.25">
      <c r="A127" s="1" t="s">
        <v>32</v>
      </c>
      <c r="B127" s="4"/>
      <c r="C127" s="93"/>
      <c r="D127" s="93"/>
      <c r="E127" s="93"/>
      <c r="F127" s="93"/>
      <c r="G127" s="93"/>
      <c r="H127" s="93"/>
    </row>
    <row r="128" spans="1:8" x14ac:dyDescent="0.25">
      <c r="A128" s="190" t="s">
        <v>50</v>
      </c>
      <c r="B128" s="190" t="s">
        <v>2</v>
      </c>
      <c r="C128" s="190" t="s">
        <v>52</v>
      </c>
      <c r="D128" s="190" t="s">
        <v>3</v>
      </c>
      <c r="E128" s="193" t="s">
        <v>4</v>
      </c>
      <c r="F128" s="194"/>
      <c r="G128" s="195"/>
      <c r="H128" s="190" t="s">
        <v>51</v>
      </c>
    </row>
    <row r="129" spans="1:8" x14ac:dyDescent="0.25">
      <c r="A129" s="191"/>
      <c r="B129" s="191"/>
      <c r="C129" s="191"/>
      <c r="D129" s="191"/>
      <c r="E129" s="196"/>
      <c r="F129" s="197"/>
      <c r="G129" s="198"/>
      <c r="H129" s="191"/>
    </row>
    <row r="130" spans="1:8" ht="31.5" x14ac:dyDescent="0.25">
      <c r="A130" s="192"/>
      <c r="B130" s="192"/>
      <c r="C130" s="192"/>
      <c r="D130" s="192"/>
      <c r="E130" s="83" t="s">
        <v>5</v>
      </c>
      <c r="F130" s="83" t="s">
        <v>6</v>
      </c>
      <c r="G130" s="83" t="s">
        <v>7</v>
      </c>
      <c r="H130" s="192"/>
    </row>
    <row r="131" spans="1:8" ht="15.75" x14ac:dyDescent="0.25">
      <c r="A131" s="84"/>
      <c r="B131" s="83" t="s">
        <v>13</v>
      </c>
      <c r="C131" s="84"/>
      <c r="D131" s="89"/>
      <c r="E131" s="84"/>
      <c r="F131" s="84"/>
      <c r="G131" s="84"/>
      <c r="H131" s="84"/>
    </row>
    <row r="132" spans="1:8" ht="15.75" x14ac:dyDescent="0.25">
      <c r="A132" s="84">
        <v>70</v>
      </c>
      <c r="B132" s="84" t="s">
        <v>22</v>
      </c>
      <c r="C132" s="84">
        <v>60</v>
      </c>
      <c r="D132" s="89">
        <v>7</v>
      </c>
      <c r="E132" s="84">
        <v>0.72</v>
      </c>
      <c r="F132" s="84">
        <v>0.12</v>
      </c>
      <c r="G132" s="84">
        <v>3.48</v>
      </c>
      <c r="H132" s="84">
        <v>18</v>
      </c>
    </row>
    <row r="133" spans="1:8" ht="15.75" x14ac:dyDescent="0.25">
      <c r="A133" s="84">
        <v>88</v>
      </c>
      <c r="B133" s="84" t="s">
        <v>48</v>
      </c>
      <c r="C133" s="84">
        <v>200</v>
      </c>
      <c r="D133" s="89">
        <v>9.17</v>
      </c>
      <c r="E133" s="84">
        <v>1.45</v>
      </c>
      <c r="F133" s="84">
        <v>3.39</v>
      </c>
      <c r="G133" s="84">
        <v>6.82</v>
      </c>
      <c r="H133" s="84">
        <v>66.08</v>
      </c>
    </row>
    <row r="134" spans="1:8" ht="15.75" x14ac:dyDescent="0.25">
      <c r="A134" s="84" t="s">
        <v>60</v>
      </c>
      <c r="B134" s="84" t="s">
        <v>59</v>
      </c>
      <c r="C134" s="84">
        <v>110</v>
      </c>
      <c r="D134" s="89">
        <v>33.6</v>
      </c>
      <c r="E134" s="84">
        <v>8.1</v>
      </c>
      <c r="F134" s="84">
        <v>14.1</v>
      </c>
      <c r="G134" s="84">
        <v>12.3</v>
      </c>
      <c r="H134" s="84">
        <v>209</v>
      </c>
    </row>
    <row r="135" spans="1:8" ht="15.75" x14ac:dyDescent="0.25">
      <c r="A135" s="84">
        <v>302</v>
      </c>
      <c r="B135" s="84" t="s">
        <v>27</v>
      </c>
      <c r="C135" s="84">
        <v>150</v>
      </c>
      <c r="D135" s="89">
        <v>16.010000000000002</v>
      </c>
      <c r="E135" s="84">
        <v>7.72</v>
      </c>
      <c r="F135" s="84">
        <v>3.96</v>
      </c>
      <c r="G135" s="84">
        <v>43.28</v>
      </c>
      <c r="H135" s="84">
        <v>239.59</v>
      </c>
    </row>
    <row r="136" spans="1:8" ht="15.75" x14ac:dyDescent="0.25">
      <c r="A136" s="84">
        <v>349</v>
      </c>
      <c r="B136" s="84" t="s">
        <v>68</v>
      </c>
      <c r="C136" s="84">
        <v>200</v>
      </c>
      <c r="D136" s="89">
        <v>6.02</v>
      </c>
      <c r="E136" s="89">
        <v>0.08</v>
      </c>
      <c r="F136" s="84">
        <v>0</v>
      </c>
      <c r="G136" s="84">
        <v>21.82</v>
      </c>
      <c r="H136" s="84">
        <v>87.6</v>
      </c>
    </row>
    <row r="137" spans="1:8" ht="15.75" x14ac:dyDescent="0.25">
      <c r="A137" s="84">
        <v>1091</v>
      </c>
      <c r="B137" s="84" t="s">
        <v>42</v>
      </c>
      <c r="C137" s="84">
        <v>30</v>
      </c>
      <c r="D137" s="89">
        <v>1.6</v>
      </c>
      <c r="E137" s="84">
        <v>2.2799999999999998</v>
      </c>
      <c r="F137" s="84">
        <v>0.24</v>
      </c>
      <c r="G137" s="84">
        <v>14.76</v>
      </c>
      <c r="H137" s="84">
        <v>70.319999999999993</v>
      </c>
    </row>
    <row r="138" spans="1:8" ht="15.75" x14ac:dyDescent="0.25">
      <c r="A138" s="84">
        <v>1091</v>
      </c>
      <c r="B138" s="84" t="s">
        <v>43</v>
      </c>
      <c r="C138" s="84">
        <v>30</v>
      </c>
      <c r="D138" s="89">
        <v>1.6</v>
      </c>
      <c r="E138" s="84">
        <v>1.98</v>
      </c>
      <c r="F138" s="84">
        <v>0.36</v>
      </c>
      <c r="G138" s="84">
        <v>10.02</v>
      </c>
      <c r="H138" s="84">
        <v>51.24</v>
      </c>
    </row>
    <row r="139" spans="1:8" ht="15.75" x14ac:dyDescent="0.25">
      <c r="A139" s="84"/>
      <c r="B139" s="83" t="s">
        <v>41</v>
      </c>
      <c r="C139" s="83">
        <f>C132+C133+C134+C135+C136+C137+C138</f>
        <v>780</v>
      </c>
      <c r="D139" s="91">
        <f>SUM(D132:D138)</f>
        <v>74.999999999999986</v>
      </c>
      <c r="E139" s="83">
        <f t="shared" ref="E139:H139" si="9">E132+E133+E134+E135+E136+E137+E138</f>
        <v>22.33</v>
      </c>
      <c r="F139" s="83">
        <f t="shared" si="9"/>
        <v>22.169999999999998</v>
      </c>
      <c r="G139" s="83">
        <f t="shared" si="9"/>
        <v>112.47999999999999</v>
      </c>
      <c r="H139" s="83">
        <f t="shared" si="9"/>
        <v>741.82999999999993</v>
      </c>
    </row>
  </sheetData>
  <mergeCells count="54">
    <mergeCell ref="H128:H130"/>
    <mergeCell ref="A114:A116"/>
    <mergeCell ref="B114:B116"/>
    <mergeCell ref="C114:C116"/>
    <mergeCell ref="D114:D116"/>
    <mergeCell ref="E114:G115"/>
    <mergeCell ref="H114:H116"/>
    <mergeCell ref="A128:A130"/>
    <mergeCell ref="B128:B130"/>
    <mergeCell ref="C128:C130"/>
    <mergeCell ref="D128:D130"/>
    <mergeCell ref="E128:G129"/>
    <mergeCell ref="H100:H102"/>
    <mergeCell ref="A86:A88"/>
    <mergeCell ref="B86:B88"/>
    <mergeCell ref="C86:C88"/>
    <mergeCell ref="D86:D88"/>
    <mergeCell ref="E86:G87"/>
    <mergeCell ref="H86:H88"/>
    <mergeCell ref="A100:A102"/>
    <mergeCell ref="B100:B102"/>
    <mergeCell ref="C100:C102"/>
    <mergeCell ref="D100:D102"/>
    <mergeCell ref="E100:G101"/>
    <mergeCell ref="H71:H73"/>
    <mergeCell ref="A57:A59"/>
    <mergeCell ref="B57:B59"/>
    <mergeCell ref="C57:C59"/>
    <mergeCell ref="D57:D59"/>
    <mergeCell ref="E57:G58"/>
    <mergeCell ref="H57:H59"/>
    <mergeCell ref="A71:A73"/>
    <mergeCell ref="B71:B73"/>
    <mergeCell ref="C71:C73"/>
    <mergeCell ref="D71:D73"/>
    <mergeCell ref="E71:G72"/>
    <mergeCell ref="H43:H45"/>
    <mergeCell ref="A28:A30"/>
    <mergeCell ref="B28:B30"/>
    <mergeCell ref="C28:C30"/>
    <mergeCell ref="D28:D30"/>
    <mergeCell ref="E28:G29"/>
    <mergeCell ref="H28:H30"/>
    <mergeCell ref="A43:A45"/>
    <mergeCell ref="B43:B45"/>
    <mergeCell ref="C43:C45"/>
    <mergeCell ref="D43:D45"/>
    <mergeCell ref="E43:G44"/>
    <mergeCell ref="H3:H5"/>
    <mergeCell ref="A3:A5"/>
    <mergeCell ref="B3:B5"/>
    <mergeCell ref="C3:C5"/>
    <mergeCell ref="D3:D5"/>
    <mergeCell ref="E3:G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topLeftCell="A39" workbookViewId="0">
      <selection sqref="A1:H68"/>
    </sheetView>
  </sheetViews>
  <sheetFormatPr defaultRowHeight="15" x14ac:dyDescent="0.25"/>
  <cols>
    <col min="2" max="2" width="32.140625" customWidth="1"/>
  </cols>
  <sheetData>
    <row r="1" spans="1:8" ht="15.75" x14ac:dyDescent="0.25">
      <c r="A1" s="1" t="s">
        <v>0</v>
      </c>
      <c r="B1" s="4"/>
      <c r="C1" s="93" t="s">
        <v>57</v>
      </c>
      <c r="D1" s="93"/>
      <c r="E1" s="93"/>
      <c r="F1" s="93"/>
      <c r="G1" s="93"/>
      <c r="H1" s="93"/>
    </row>
    <row r="2" spans="1:8" ht="15.75" x14ac:dyDescent="0.25">
      <c r="A2" s="1" t="s">
        <v>1</v>
      </c>
      <c r="B2" s="4"/>
      <c r="C2" s="93"/>
      <c r="D2" s="93"/>
      <c r="E2" s="93"/>
      <c r="F2" s="93"/>
      <c r="G2" s="93"/>
      <c r="H2" s="93"/>
    </row>
    <row r="3" spans="1:8" x14ac:dyDescent="0.25">
      <c r="A3" s="214" t="s">
        <v>50</v>
      </c>
      <c r="B3" s="214" t="s">
        <v>2</v>
      </c>
      <c r="C3" s="214" t="s">
        <v>52</v>
      </c>
      <c r="D3" s="214" t="s">
        <v>3</v>
      </c>
      <c r="E3" s="214" t="s">
        <v>4</v>
      </c>
      <c r="F3" s="214"/>
      <c r="G3" s="214"/>
      <c r="H3" s="214" t="s">
        <v>51</v>
      </c>
    </row>
    <row r="4" spans="1:8" x14ac:dyDescent="0.25">
      <c r="A4" s="214"/>
      <c r="B4" s="214"/>
      <c r="C4" s="214"/>
      <c r="D4" s="214"/>
      <c r="E4" s="214"/>
      <c r="F4" s="214"/>
      <c r="G4" s="214"/>
      <c r="H4" s="214"/>
    </row>
    <row r="5" spans="1:8" ht="31.5" x14ac:dyDescent="0.25">
      <c r="A5" s="214"/>
      <c r="B5" s="214"/>
      <c r="C5" s="214"/>
      <c r="D5" s="214"/>
      <c r="E5" s="142" t="s">
        <v>5</v>
      </c>
      <c r="F5" s="142" t="s">
        <v>6</v>
      </c>
      <c r="G5" s="142" t="s">
        <v>7</v>
      </c>
      <c r="H5" s="214"/>
    </row>
    <row r="6" spans="1:8" ht="15.75" x14ac:dyDescent="0.25">
      <c r="A6" s="143"/>
      <c r="B6" s="142" t="s">
        <v>8</v>
      </c>
      <c r="C6" s="143"/>
      <c r="D6" s="143"/>
      <c r="E6" s="143"/>
      <c r="F6" s="143"/>
      <c r="G6" s="143"/>
      <c r="H6" s="143"/>
    </row>
    <row r="7" spans="1:8" ht="15.75" x14ac:dyDescent="0.25">
      <c r="A7" s="143">
        <v>15</v>
      </c>
      <c r="B7" s="143" t="s">
        <v>9</v>
      </c>
      <c r="C7" s="143">
        <v>20</v>
      </c>
      <c r="D7" s="144">
        <v>19.600000000000001</v>
      </c>
      <c r="E7" s="143">
        <v>4.6399999999999997</v>
      </c>
      <c r="F7" s="143">
        <v>5.9</v>
      </c>
      <c r="G7" s="143">
        <v>0</v>
      </c>
      <c r="H7" s="143">
        <v>71.66</v>
      </c>
    </row>
    <row r="8" spans="1:8" ht="47.25" x14ac:dyDescent="0.25">
      <c r="A8" s="143">
        <v>173</v>
      </c>
      <c r="B8" s="143" t="s">
        <v>114</v>
      </c>
      <c r="C8" s="143">
        <v>220</v>
      </c>
      <c r="D8" s="144">
        <v>34.75</v>
      </c>
      <c r="E8" s="143">
        <v>5.72</v>
      </c>
      <c r="F8" s="143">
        <v>8.98</v>
      </c>
      <c r="G8" s="143">
        <v>40.43</v>
      </c>
      <c r="H8" s="143">
        <v>265.32</v>
      </c>
    </row>
    <row r="9" spans="1:8" ht="15.75" x14ac:dyDescent="0.25">
      <c r="A9" s="143">
        <v>1091</v>
      </c>
      <c r="B9" s="143" t="s">
        <v>10</v>
      </c>
      <c r="C9" s="143">
        <v>30</v>
      </c>
      <c r="D9" s="144">
        <v>2</v>
      </c>
      <c r="E9" s="143">
        <v>2.2799999999999998</v>
      </c>
      <c r="F9" s="143">
        <v>0.24</v>
      </c>
      <c r="G9" s="143">
        <v>14.76</v>
      </c>
      <c r="H9" s="143">
        <v>70.319999999999993</v>
      </c>
    </row>
    <row r="10" spans="1:8" ht="15.75" x14ac:dyDescent="0.25">
      <c r="A10" s="143">
        <v>1091</v>
      </c>
      <c r="B10" s="143" t="s">
        <v>11</v>
      </c>
      <c r="C10" s="143">
        <v>30</v>
      </c>
      <c r="D10" s="144">
        <v>2</v>
      </c>
      <c r="E10" s="143">
        <v>1.98</v>
      </c>
      <c r="F10" s="143">
        <v>0.36</v>
      </c>
      <c r="G10" s="143">
        <v>10.02</v>
      </c>
      <c r="H10" s="143">
        <v>51.24</v>
      </c>
    </row>
    <row r="11" spans="1:8" ht="15.75" x14ac:dyDescent="0.25">
      <c r="A11" s="143">
        <v>389</v>
      </c>
      <c r="B11" s="143" t="s">
        <v>104</v>
      </c>
      <c r="C11" s="143">
        <v>200</v>
      </c>
      <c r="D11" s="144">
        <v>23.65</v>
      </c>
      <c r="E11" s="143">
        <v>1</v>
      </c>
      <c r="F11" s="143">
        <v>0</v>
      </c>
      <c r="G11" s="143">
        <v>24.4</v>
      </c>
      <c r="H11" s="143">
        <v>101.6</v>
      </c>
    </row>
    <row r="12" spans="1:8" ht="15.75" x14ac:dyDescent="0.25">
      <c r="A12" s="143"/>
      <c r="B12" s="142" t="s">
        <v>12</v>
      </c>
      <c r="C12" s="142">
        <f>SUM(C7:C11)</f>
        <v>500</v>
      </c>
      <c r="D12" s="91">
        <f t="shared" ref="D12:H12" si="0">SUM(D7:D11)</f>
        <v>82</v>
      </c>
      <c r="E12" s="142">
        <f t="shared" si="0"/>
        <v>15.62</v>
      </c>
      <c r="F12" s="142">
        <f t="shared" si="0"/>
        <v>15.48</v>
      </c>
      <c r="G12" s="142">
        <f t="shared" si="0"/>
        <v>89.609999999999985</v>
      </c>
      <c r="H12" s="142">
        <f t="shared" si="0"/>
        <v>560.14</v>
      </c>
    </row>
    <row r="13" spans="1:8" ht="15.75" x14ac:dyDescent="0.25">
      <c r="A13" s="143"/>
      <c r="B13" s="142" t="s">
        <v>13</v>
      </c>
      <c r="C13" s="143"/>
      <c r="D13" s="143"/>
      <c r="E13" s="143"/>
      <c r="F13" s="143"/>
      <c r="G13" s="143"/>
      <c r="H13" s="143"/>
    </row>
    <row r="14" spans="1:8" ht="15.75" x14ac:dyDescent="0.25">
      <c r="A14" s="143">
        <v>70</v>
      </c>
      <c r="B14" s="143" t="s">
        <v>14</v>
      </c>
      <c r="C14" s="143">
        <v>60</v>
      </c>
      <c r="D14" s="144">
        <v>7.8</v>
      </c>
      <c r="E14" s="143">
        <v>0.48</v>
      </c>
      <c r="F14" s="143">
        <v>0.12</v>
      </c>
      <c r="G14" s="143">
        <v>1.92</v>
      </c>
      <c r="H14" s="143">
        <v>10.8</v>
      </c>
    </row>
    <row r="15" spans="1:8" ht="15.75" x14ac:dyDescent="0.25">
      <c r="A15" s="143">
        <v>102</v>
      </c>
      <c r="B15" s="143" t="s">
        <v>15</v>
      </c>
      <c r="C15" s="143">
        <v>200</v>
      </c>
      <c r="D15" s="144">
        <v>10.199999999999999</v>
      </c>
      <c r="E15" s="143">
        <v>4.12</v>
      </c>
      <c r="F15" s="143">
        <v>4</v>
      </c>
      <c r="G15" s="143">
        <v>14.5</v>
      </c>
      <c r="H15" s="143">
        <v>110.23</v>
      </c>
    </row>
    <row r="16" spans="1:8" ht="31.5" x14ac:dyDescent="0.25">
      <c r="A16" s="143" t="s">
        <v>72</v>
      </c>
      <c r="B16" s="143" t="s">
        <v>58</v>
      </c>
      <c r="C16" s="143">
        <v>100</v>
      </c>
      <c r="D16" s="144">
        <v>39.25</v>
      </c>
      <c r="E16" s="143">
        <v>10.039999999999999</v>
      </c>
      <c r="F16" s="143">
        <v>11.82</v>
      </c>
      <c r="G16" s="143">
        <v>10.5</v>
      </c>
      <c r="H16" s="143">
        <v>188.03</v>
      </c>
    </row>
    <row r="17" spans="1:8" ht="31.5" x14ac:dyDescent="0.25">
      <c r="A17" s="143">
        <v>309</v>
      </c>
      <c r="B17" s="143" t="s">
        <v>16</v>
      </c>
      <c r="C17" s="143">
        <v>150</v>
      </c>
      <c r="D17" s="144">
        <v>8.0500000000000007</v>
      </c>
      <c r="E17" s="143">
        <v>5.28</v>
      </c>
      <c r="F17" s="143">
        <v>3.88</v>
      </c>
      <c r="G17" s="143">
        <v>32.74</v>
      </c>
      <c r="H17" s="143">
        <v>187.2</v>
      </c>
    </row>
    <row r="18" spans="1:8" ht="15.75" x14ac:dyDescent="0.25">
      <c r="A18" s="143">
        <v>1091</v>
      </c>
      <c r="B18" s="143" t="s">
        <v>10</v>
      </c>
      <c r="C18" s="143">
        <v>30</v>
      </c>
      <c r="D18" s="144">
        <v>2</v>
      </c>
      <c r="E18" s="143">
        <v>2.2799999999999998</v>
      </c>
      <c r="F18" s="143">
        <v>0.24</v>
      </c>
      <c r="G18" s="143">
        <v>14.76</v>
      </c>
      <c r="H18" s="143">
        <v>70.319999999999993</v>
      </c>
    </row>
    <row r="19" spans="1:8" ht="15.75" x14ac:dyDescent="0.25">
      <c r="A19" s="143">
        <v>1091</v>
      </c>
      <c r="B19" s="143" t="s">
        <v>11</v>
      </c>
      <c r="C19" s="143">
        <v>30</v>
      </c>
      <c r="D19" s="144">
        <v>2</v>
      </c>
      <c r="E19" s="143">
        <v>1.98</v>
      </c>
      <c r="F19" s="143">
        <v>0.36</v>
      </c>
      <c r="G19" s="143">
        <v>10.02</v>
      </c>
      <c r="H19" s="143">
        <v>51.24</v>
      </c>
    </row>
    <row r="20" spans="1:8" ht="15.75" x14ac:dyDescent="0.25">
      <c r="A20" s="143">
        <v>344</v>
      </c>
      <c r="B20" s="143" t="s">
        <v>17</v>
      </c>
      <c r="C20" s="143">
        <v>200</v>
      </c>
      <c r="D20" s="144">
        <v>12.7</v>
      </c>
      <c r="E20" s="143">
        <v>0.3</v>
      </c>
      <c r="F20" s="143">
        <v>0</v>
      </c>
      <c r="G20" s="143">
        <v>27.3</v>
      </c>
      <c r="H20" s="143">
        <v>112.1</v>
      </c>
    </row>
    <row r="21" spans="1:8" ht="15.75" x14ac:dyDescent="0.25">
      <c r="A21" s="143"/>
      <c r="B21" s="142" t="s">
        <v>18</v>
      </c>
      <c r="C21" s="142">
        <f>C14+C15+C16+C17+C18+C19+C20</f>
        <v>770</v>
      </c>
      <c r="D21" s="91">
        <f t="shared" ref="D21:H21" si="1">D14+D15+D16+D17+D18+D19+D20</f>
        <v>82</v>
      </c>
      <c r="E21" s="142">
        <f>E14+E15+E16+E17+E18+E19+E20</f>
        <v>24.48</v>
      </c>
      <c r="F21" s="142">
        <f t="shared" si="1"/>
        <v>20.419999999999998</v>
      </c>
      <c r="G21" s="142">
        <f t="shared" si="1"/>
        <v>111.74</v>
      </c>
      <c r="H21" s="142">
        <f t="shared" si="1"/>
        <v>729.92</v>
      </c>
    </row>
    <row r="22" spans="1:8" ht="15.75" x14ac:dyDescent="0.25">
      <c r="A22" s="143"/>
      <c r="B22" s="142" t="s">
        <v>19</v>
      </c>
      <c r="C22" s="143">
        <f>C21+C12</f>
        <v>1270</v>
      </c>
      <c r="D22" s="143"/>
      <c r="E22" s="143">
        <f t="shared" ref="E22:H22" si="2">E21+E12</f>
        <v>40.1</v>
      </c>
      <c r="F22" s="143">
        <f t="shared" si="2"/>
        <v>35.9</v>
      </c>
      <c r="G22" s="143">
        <f t="shared" si="2"/>
        <v>201.34999999999997</v>
      </c>
      <c r="H22" s="143">
        <f t="shared" si="2"/>
        <v>1290.06</v>
      </c>
    </row>
    <row r="23" spans="1:8" ht="15.75" x14ac:dyDescent="0.25">
      <c r="A23" s="1" t="s">
        <v>0</v>
      </c>
      <c r="B23" s="4"/>
      <c r="C23" s="93"/>
      <c r="D23" s="93"/>
      <c r="E23" s="93"/>
      <c r="F23" s="93"/>
      <c r="G23" s="93"/>
      <c r="H23" s="93"/>
    </row>
    <row r="24" spans="1:8" ht="15.75" x14ac:dyDescent="0.25">
      <c r="A24" s="1" t="s">
        <v>20</v>
      </c>
      <c r="B24" s="4"/>
      <c r="C24" s="93"/>
      <c r="D24" s="93"/>
      <c r="E24" s="93"/>
      <c r="F24" s="93"/>
      <c r="G24" s="93"/>
      <c r="H24" s="93"/>
    </row>
    <row r="25" spans="1:8" x14ac:dyDescent="0.25">
      <c r="A25" s="214" t="s">
        <v>50</v>
      </c>
      <c r="B25" s="214" t="s">
        <v>2</v>
      </c>
      <c r="C25" s="214" t="s">
        <v>52</v>
      </c>
      <c r="D25" s="214" t="s">
        <v>3</v>
      </c>
      <c r="E25" s="214" t="s">
        <v>4</v>
      </c>
      <c r="F25" s="214"/>
      <c r="G25" s="214"/>
      <c r="H25" s="214" t="s">
        <v>51</v>
      </c>
    </row>
    <row r="26" spans="1:8" x14ac:dyDescent="0.25">
      <c r="A26" s="214"/>
      <c r="B26" s="214"/>
      <c r="C26" s="214"/>
      <c r="D26" s="214"/>
      <c r="E26" s="214"/>
      <c r="F26" s="214"/>
      <c r="G26" s="214"/>
      <c r="H26" s="214"/>
    </row>
    <row r="27" spans="1:8" ht="31.5" x14ac:dyDescent="0.25">
      <c r="A27" s="214"/>
      <c r="B27" s="214"/>
      <c r="C27" s="214"/>
      <c r="D27" s="214"/>
      <c r="E27" s="142" t="s">
        <v>5</v>
      </c>
      <c r="F27" s="142" t="s">
        <v>6</v>
      </c>
      <c r="G27" s="142" t="s">
        <v>7</v>
      </c>
      <c r="H27" s="214"/>
    </row>
    <row r="28" spans="1:8" ht="15.75" x14ac:dyDescent="0.25">
      <c r="A28" s="143"/>
      <c r="B28" s="142" t="s">
        <v>8</v>
      </c>
      <c r="C28" s="143"/>
      <c r="D28" s="143"/>
      <c r="E28" s="143"/>
      <c r="F28" s="143"/>
      <c r="G28" s="143"/>
      <c r="H28" s="143"/>
    </row>
    <row r="29" spans="1:8" ht="15.75" x14ac:dyDescent="0.25">
      <c r="A29" s="143">
        <v>410</v>
      </c>
      <c r="B29" s="143" t="s">
        <v>109</v>
      </c>
      <c r="C29" s="128">
        <v>80</v>
      </c>
      <c r="D29" s="128">
        <v>17.399999999999999</v>
      </c>
      <c r="E29" s="128">
        <v>5.8</v>
      </c>
      <c r="F29" s="128">
        <v>1.7</v>
      </c>
      <c r="G29" s="128">
        <v>20.3</v>
      </c>
      <c r="H29" s="128">
        <v>120.6</v>
      </c>
    </row>
    <row r="30" spans="1:8" ht="31.5" x14ac:dyDescent="0.25">
      <c r="A30" s="143">
        <v>181</v>
      </c>
      <c r="B30" s="143" t="s">
        <v>89</v>
      </c>
      <c r="C30" s="128">
        <v>210</v>
      </c>
      <c r="D30" s="129">
        <v>38.299999999999997</v>
      </c>
      <c r="E30" s="128">
        <v>6.1</v>
      </c>
      <c r="F30" s="128">
        <v>11.3</v>
      </c>
      <c r="G30" s="128">
        <v>33.5</v>
      </c>
      <c r="H30" s="128">
        <v>260</v>
      </c>
    </row>
    <row r="31" spans="1:8" ht="15.75" x14ac:dyDescent="0.25">
      <c r="A31" s="143">
        <v>1091</v>
      </c>
      <c r="B31" s="143" t="s">
        <v>10</v>
      </c>
      <c r="C31" s="143">
        <v>30</v>
      </c>
      <c r="D31" s="144">
        <v>2</v>
      </c>
      <c r="E31" s="143">
        <v>2.2799999999999998</v>
      </c>
      <c r="F31" s="143">
        <v>0.24</v>
      </c>
      <c r="G31" s="143">
        <v>14.76</v>
      </c>
      <c r="H31" s="143">
        <v>70.319999999999993</v>
      </c>
    </row>
    <row r="32" spans="1:8" ht="15.75" x14ac:dyDescent="0.25">
      <c r="A32" s="143">
        <v>1091</v>
      </c>
      <c r="B32" s="143" t="s">
        <v>11</v>
      </c>
      <c r="C32" s="143">
        <v>30</v>
      </c>
      <c r="D32" s="144">
        <v>2</v>
      </c>
      <c r="E32" s="143">
        <v>1.98</v>
      </c>
      <c r="F32" s="143">
        <v>0.36</v>
      </c>
      <c r="G32" s="143">
        <v>10.02</v>
      </c>
      <c r="H32" s="143">
        <v>51.24</v>
      </c>
    </row>
    <row r="33" spans="1:8" ht="15.75" x14ac:dyDescent="0.25">
      <c r="A33" s="143">
        <v>386</v>
      </c>
      <c r="B33" s="143" t="s">
        <v>21</v>
      </c>
      <c r="C33" s="143">
        <v>125</v>
      </c>
      <c r="D33" s="144">
        <v>27.5</v>
      </c>
      <c r="E33" s="143">
        <v>4.25</v>
      </c>
      <c r="F33" s="143">
        <v>3.13</v>
      </c>
      <c r="G33" s="143">
        <v>6.88</v>
      </c>
      <c r="H33" s="143">
        <v>72.63</v>
      </c>
    </row>
    <row r="34" spans="1:8" ht="15.75" x14ac:dyDescent="0.25">
      <c r="A34" s="143">
        <v>378</v>
      </c>
      <c r="B34" s="143" t="s">
        <v>56</v>
      </c>
      <c r="C34" s="143">
        <v>215</v>
      </c>
      <c r="D34" s="144">
        <v>12.2</v>
      </c>
      <c r="E34" s="143">
        <v>1.4</v>
      </c>
      <c r="F34" s="143">
        <v>1.6</v>
      </c>
      <c r="G34" s="143">
        <v>17.7</v>
      </c>
      <c r="H34" s="143">
        <v>91</v>
      </c>
    </row>
    <row r="35" spans="1:8" ht="15.75" x14ac:dyDescent="0.25">
      <c r="A35" s="143"/>
      <c r="B35" s="142" t="s">
        <v>12</v>
      </c>
      <c r="C35" s="142">
        <f>SUM(C29:C34)</f>
        <v>690</v>
      </c>
      <c r="D35" s="91">
        <f t="shared" ref="D35:H35" si="3">D30+D31+D32+D33+D34</f>
        <v>82</v>
      </c>
      <c r="E35" s="142">
        <f t="shared" si="3"/>
        <v>16.009999999999998</v>
      </c>
      <c r="F35" s="142">
        <f t="shared" si="3"/>
        <v>16.630000000000003</v>
      </c>
      <c r="G35" s="142">
        <f t="shared" si="3"/>
        <v>82.86</v>
      </c>
      <c r="H35" s="142">
        <f t="shared" si="3"/>
        <v>545.19000000000005</v>
      </c>
    </row>
    <row r="36" spans="1:8" ht="15.75" x14ac:dyDescent="0.25">
      <c r="A36" s="143"/>
      <c r="B36" s="142" t="s">
        <v>13</v>
      </c>
      <c r="C36" s="143"/>
      <c r="D36" s="144"/>
      <c r="E36" s="143"/>
      <c r="F36" s="143"/>
      <c r="G36" s="143"/>
      <c r="H36" s="143"/>
    </row>
    <row r="37" spans="1:8" ht="15.75" x14ac:dyDescent="0.25">
      <c r="A37" s="143">
        <v>70</v>
      </c>
      <c r="B37" s="143" t="s">
        <v>22</v>
      </c>
      <c r="C37" s="143">
        <v>60</v>
      </c>
      <c r="D37" s="144">
        <v>8.1999999999999993</v>
      </c>
      <c r="E37" s="143">
        <v>0.72</v>
      </c>
      <c r="F37" s="143">
        <v>0.12</v>
      </c>
      <c r="G37" s="143">
        <v>3.48</v>
      </c>
      <c r="H37" s="143">
        <v>18</v>
      </c>
    </row>
    <row r="38" spans="1:8" ht="31.5" x14ac:dyDescent="0.25">
      <c r="A38" s="143">
        <v>103</v>
      </c>
      <c r="B38" s="143" t="s">
        <v>71</v>
      </c>
      <c r="C38" s="143">
        <v>200</v>
      </c>
      <c r="D38" s="144">
        <v>9.3000000000000007</v>
      </c>
      <c r="E38" s="143">
        <v>2.16</v>
      </c>
      <c r="F38" s="143">
        <v>2.56</v>
      </c>
      <c r="G38" s="143">
        <v>15.12</v>
      </c>
      <c r="H38" s="143">
        <v>91.87</v>
      </c>
    </row>
    <row r="39" spans="1:8" ht="15.75" x14ac:dyDescent="0.25">
      <c r="A39" s="13" t="s">
        <v>111</v>
      </c>
      <c r="B39" s="143" t="s">
        <v>110</v>
      </c>
      <c r="C39" s="143">
        <v>100</v>
      </c>
      <c r="D39" s="144">
        <v>33.200000000000003</v>
      </c>
      <c r="E39" s="143">
        <v>8.1999999999999993</v>
      </c>
      <c r="F39" s="143">
        <v>9.92</v>
      </c>
      <c r="G39" s="143">
        <v>10.35</v>
      </c>
      <c r="H39" s="143">
        <v>159.85</v>
      </c>
    </row>
    <row r="40" spans="1:8" ht="15.75" x14ac:dyDescent="0.25">
      <c r="A40" s="143">
        <v>302</v>
      </c>
      <c r="B40" s="143" t="s">
        <v>23</v>
      </c>
      <c r="C40" s="143">
        <v>150</v>
      </c>
      <c r="D40" s="144">
        <v>20.8</v>
      </c>
      <c r="E40" s="143">
        <v>8.42</v>
      </c>
      <c r="F40" s="143">
        <v>5.22</v>
      </c>
      <c r="G40" s="143">
        <v>36.42</v>
      </c>
      <c r="H40" s="143">
        <v>226.08</v>
      </c>
    </row>
    <row r="41" spans="1:8" ht="15.75" x14ac:dyDescent="0.25">
      <c r="A41" s="143">
        <v>1091</v>
      </c>
      <c r="B41" s="143" t="s">
        <v>10</v>
      </c>
      <c r="C41" s="143">
        <v>30</v>
      </c>
      <c r="D41" s="144">
        <v>2</v>
      </c>
      <c r="E41" s="143">
        <v>2.2799999999999998</v>
      </c>
      <c r="F41" s="143">
        <v>0.24</v>
      </c>
      <c r="G41" s="143">
        <v>14.76</v>
      </c>
      <c r="H41" s="143">
        <v>70.319999999999993</v>
      </c>
    </row>
    <row r="42" spans="1:8" ht="15.75" x14ac:dyDescent="0.25">
      <c r="A42" s="143">
        <v>1091</v>
      </c>
      <c r="B42" s="143" t="s">
        <v>11</v>
      </c>
      <c r="C42" s="143">
        <v>30</v>
      </c>
      <c r="D42" s="144">
        <v>2</v>
      </c>
      <c r="E42" s="143">
        <v>1.98</v>
      </c>
      <c r="F42" s="143">
        <v>0.36</v>
      </c>
      <c r="G42" s="143">
        <v>10.02</v>
      </c>
      <c r="H42" s="143">
        <v>51.24</v>
      </c>
    </row>
    <row r="43" spans="1:8" ht="15.75" x14ac:dyDescent="0.25">
      <c r="A43" s="143">
        <v>349</v>
      </c>
      <c r="B43" s="143" t="s">
        <v>24</v>
      </c>
      <c r="C43" s="143">
        <v>200</v>
      </c>
      <c r="D43" s="144">
        <v>6.5</v>
      </c>
      <c r="E43" s="143">
        <v>0.38</v>
      </c>
      <c r="F43" s="143">
        <v>0</v>
      </c>
      <c r="G43" s="143">
        <v>30.74</v>
      </c>
      <c r="H43" s="143">
        <v>124.46</v>
      </c>
    </row>
    <row r="44" spans="1:8" ht="15.75" x14ac:dyDescent="0.25">
      <c r="A44" s="143"/>
      <c r="B44" s="142" t="s">
        <v>18</v>
      </c>
      <c r="C44" s="142">
        <f>C37+C38+C39+C40+C41+C42+C43</f>
        <v>770</v>
      </c>
      <c r="D44" s="91">
        <f t="shared" ref="D44:H44" si="4">D37+D38+D39+D40+D41+D42+D43</f>
        <v>82</v>
      </c>
      <c r="E44" s="142">
        <f t="shared" si="4"/>
        <v>24.14</v>
      </c>
      <c r="F44" s="142">
        <f t="shared" si="4"/>
        <v>18.419999999999998</v>
      </c>
      <c r="G44" s="142">
        <f t="shared" si="4"/>
        <v>120.89</v>
      </c>
      <c r="H44" s="142">
        <f t="shared" si="4"/>
        <v>741.82000000000016</v>
      </c>
    </row>
    <row r="45" spans="1:8" ht="15.75" x14ac:dyDescent="0.25">
      <c r="A45" s="143"/>
      <c r="B45" s="142" t="s">
        <v>19</v>
      </c>
      <c r="C45" s="143">
        <f>C44+C35</f>
        <v>1460</v>
      </c>
      <c r="D45" s="143"/>
      <c r="E45" s="143">
        <f t="shared" ref="E45:H45" si="5">E44+E35</f>
        <v>40.15</v>
      </c>
      <c r="F45" s="143">
        <f t="shared" si="5"/>
        <v>35.049999999999997</v>
      </c>
      <c r="G45" s="143">
        <f t="shared" si="5"/>
        <v>203.75</v>
      </c>
      <c r="H45" s="143">
        <f t="shared" si="5"/>
        <v>1287.0100000000002</v>
      </c>
    </row>
    <row r="46" spans="1:8" ht="15.75" x14ac:dyDescent="0.25">
      <c r="A46" s="1" t="s">
        <v>0</v>
      </c>
      <c r="B46" s="4"/>
      <c r="C46" s="93"/>
      <c r="D46" s="93"/>
      <c r="E46" s="93"/>
      <c r="F46" s="93"/>
      <c r="G46" s="93"/>
      <c r="H46" s="93"/>
    </row>
    <row r="47" spans="1:8" ht="15.75" x14ac:dyDescent="0.25">
      <c r="A47" s="1" t="s">
        <v>25</v>
      </c>
      <c r="B47" s="4"/>
      <c r="C47" s="93"/>
      <c r="D47" s="93"/>
      <c r="E47" s="93"/>
      <c r="F47" s="93"/>
      <c r="G47" s="93"/>
      <c r="H47" s="93"/>
    </row>
    <row r="48" spans="1:8" x14ac:dyDescent="0.25">
      <c r="A48" s="214" t="s">
        <v>50</v>
      </c>
      <c r="B48" s="214" t="s">
        <v>2</v>
      </c>
      <c r="C48" s="214" t="s">
        <v>52</v>
      </c>
      <c r="D48" s="214" t="s">
        <v>3</v>
      </c>
      <c r="E48" s="214" t="s">
        <v>4</v>
      </c>
      <c r="F48" s="214"/>
      <c r="G48" s="214"/>
      <c r="H48" s="214" t="s">
        <v>51</v>
      </c>
    </row>
    <row r="49" spans="1:8" x14ac:dyDescent="0.25">
      <c r="A49" s="214"/>
      <c r="B49" s="214"/>
      <c r="C49" s="214"/>
      <c r="D49" s="214"/>
      <c r="E49" s="214"/>
      <c r="F49" s="214"/>
      <c r="G49" s="214"/>
      <c r="H49" s="214"/>
    </row>
    <row r="50" spans="1:8" ht="31.5" x14ac:dyDescent="0.25">
      <c r="A50" s="214"/>
      <c r="B50" s="214"/>
      <c r="C50" s="214"/>
      <c r="D50" s="214"/>
      <c r="E50" s="142" t="s">
        <v>5</v>
      </c>
      <c r="F50" s="142" t="s">
        <v>6</v>
      </c>
      <c r="G50" s="142" t="s">
        <v>7</v>
      </c>
      <c r="H50" s="214"/>
    </row>
    <row r="51" spans="1:8" ht="15.75" x14ac:dyDescent="0.25">
      <c r="A51" s="143"/>
      <c r="B51" s="142" t="s">
        <v>8</v>
      </c>
      <c r="C51" s="143"/>
      <c r="D51" s="143"/>
      <c r="E51" s="143"/>
      <c r="F51" s="143"/>
      <c r="G51" s="143"/>
      <c r="H51" s="143"/>
    </row>
    <row r="52" spans="1:8" ht="15.75" x14ac:dyDescent="0.25">
      <c r="A52" s="143">
        <v>291</v>
      </c>
      <c r="B52" s="143" t="s">
        <v>78</v>
      </c>
      <c r="C52" s="143">
        <v>260</v>
      </c>
      <c r="D52" s="144">
        <v>66.05</v>
      </c>
      <c r="E52" s="143">
        <v>17.45</v>
      </c>
      <c r="F52" s="143">
        <v>19.25</v>
      </c>
      <c r="G52" s="143">
        <v>30.25</v>
      </c>
      <c r="H52" s="143">
        <v>362</v>
      </c>
    </row>
    <row r="53" spans="1:8" ht="15.75" x14ac:dyDescent="0.25">
      <c r="A53" s="143">
        <v>291</v>
      </c>
      <c r="B53" s="143" t="s">
        <v>36</v>
      </c>
      <c r="C53" s="143">
        <v>200</v>
      </c>
      <c r="D53" s="144">
        <v>43.19</v>
      </c>
      <c r="E53" s="143">
        <v>19.940000000000001</v>
      </c>
      <c r="F53" s="143">
        <v>22</v>
      </c>
      <c r="G53" s="143">
        <v>34.57</v>
      </c>
      <c r="H53" s="143">
        <v>413.72</v>
      </c>
    </row>
    <row r="54" spans="1:8" ht="15.75" x14ac:dyDescent="0.25">
      <c r="A54" s="143">
        <v>70</v>
      </c>
      <c r="B54" s="143" t="s">
        <v>14</v>
      </c>
      <c r="C54" s="143">
        <v>60</v>
      </c>
      <c r="D54" s="144">
        <v>7.8</v>
      </c>
      <c r="E54" s="143">
        <v>0.48</v>
      </c>
      <c r="F54" s="143">
        <v>0.12</v>
      </c>
      <c r="G54" s="143">
        <v>1.92</v>
      </c>
      <c r="H54" s="143">
        <v>10.8</v>
      </c>
    </row>
    <row r="55" spans="1:8" ht="15.75" x14ac:dyDescent="0.25">
      <c r="A55" s="143">
        <v>1091</v>
      </c>
      <c r="B55" s="143" t="s">
        <v>10</v>
      </c>
      <c r="C55" s="143">
        <v>30</v>
      </c>
      <c r="D55" s="144">
        <v>2</v>
      </c>
      <c r="E55" s="143">
        <v>2.2799999999999998</v>
      </c>
      <c r="F55" s="143">
        <v>0.24</v>
      </c>
      <c r="G55" s="143">
        <v>14.76</v>
      </c>
      <c r="H55" s="143">
        <v>70.319999999999993</v>
      </c>
    </row>
    <row r="56" spans="1:8" ht="15.75" x14ac:dyDescent="0.25">
      <c r="A56" s="143">
        <v>1091</v>
      </c>
      <c r="B56" s="143" t="s">
        <v>11</v>
      </c>
      <c r="C56" s="143">
        <v>30</v>
      </c>
      <c r="D56" s="144">
        <v>2</v>
      </c>
      <c r="E56" s="143">
        <v>1.98</v>
      </c>
      <c r="F56" s="143">
        <v>0.36</v>
      </c>
      <c r="G56" s="143">
        <v>10.02</v>
      </c>
      <c r="H56" s="143">
        <v>51.24</v>
      </c>
    </row>
    <row r="57" spans="1:8" ht="15.75" x14ac:dyDescent="0.25">
      <c r="A57" s="143">
        <v>378</v>
      </c>
      <c r="B57" s="143" t="s">
        <v>54</v>
      </c>
      <c r="C57" s="143">
        <v>215</v>
      </c>
      <c r="D57" s="144">
        <v>4.1500000000000004</v>
      </c>
      <c r="E57" s="143">
        <v>0.1</v>
      </c>
      <c r="F57" s="143">
        <v>0</v>
      </c>
      <c r="G57" s="143">
        <v>15</v>
      </c>
      <c r="H57" s="143">
        <v>60</v>
      </c>
    </row>
    <row r="58" spans="1:8" ht="15.75" x14ac:dyDescent="0.25">
      <c r="A58" s="143"/>
      <c r="B58" s="142" t="s">
        <v>12</v>
      </c>
      <c r="C58" s="142">
        <f>C52+C54+C55+C56+C57</f>
        <v>595</v>
      </c>
      <c r="D58" s="91">
        <f>D52+D54+D55+D56+D57</f>
        <v>82</v>
      </c>
      <c r="E58" s="142">
        <f t="shared" ref="E58:H58" si="6">E52+E54+E55+E56+E57</f>
        <v>22.290000000000003</v>
      </c>
      <c r="F58" s="142">
        <f t="shared" si="6"/>
        <v>19.97</v>
      </c>
      <c r="G58" s="142">
        <f t="shared" si="6"/>
        <v>71.95</v>
      </c>
      <c r="H58" s="142">
        <f t="shared" si="6"/>
        <v>554.36</v>
      </c>
    </row>
    <row r="59" spans="1:8" ht="15.75" x14ac:dyDescent="0.25">
      <c r="A59" s="143"/>
      <c r="B59" s="142" t="s">
        <v>13</v>
      </c>
      <c r="C59" s="143"/>
      <c r="D59" s="144"/>
      <c r="E59" s="143"/>
      <c r="F59" s="143"/>
      <c r="G59" s="143"/>
      <c r="H59" s="143"/>
    </row>
    <row r="60" spans="1:8" x14ac:dyDescent="0.25">
      <c r="A60" s="64">
        <v>324</v>
      </c>
      <c r="B60" s="64" t="s">
        <v>34</v>
      </c>
      <c r="C60" s="64">
        <v>60</v>
      </c>
      <c r="D60" s="90">
        <v>5.3</v>
      </c>
      <c r="E60" s="64">
        <v>1.01</v>
      </c>
      <c r="F60" s="64">
        <v>0.73</v>
      </c>
      <c r="G60" s="64">
        <v>6.3</v>
      </c>
      <c r="H60" s="64">
        <v>35.81</v>
      </c>
    </row>
    <row r="61" spans="1:8" ht="15.75" x14ac:dyDescent="0.25">
      <c r="A61" s="143">
        <v>82</v>
      </c>
      <c r="B61" s="143" t="s">
        <v>26</v>
      </c>
      <c r="C61" s="143">
        <v>200</v>
      </c>
      <c r="D61" s="144">
        <v>10.199999999999999</v>
      </c>
      <c r="E61" s="143">
        <v>1.59</v>
      </c>
      <c r="F61" s="143">
        <v>3.67</v>
      </c>
      <c r="G61" s="143">
        <v>9.9</v>
      </c>
      <c r="H61" s="143">
        <v>79.959999999999994</v>
      </c>
    </row>
    <row r="62" spans="1:8" ht="31.5" x14ac:dyDescent="0.25">
      <c r="A62" s="13" t="s">
        <v>61</v>
      </c>
      <c r="B62" s="143" t="s">
        <v>62</v>
      </c>
      <c r="C62" s="143">
        <v>100</v>
      </c>
      <c r="D62" s="144">
        <v>36.049999999999997</v>
      </c>
      <c r="E62" s="143">
        <v>9.9499999999999993</v>
      </c>
      <c r="F62" s="143">
        <v>12.45</v>
      </c>
      <c r="G62" s="143">
        <v>17.32</v>
      </c>
      <c r="H62" s="143">
        <v>186.95</v>
      </c>
    </row>
    <row r="63" spans="1:8" ht="15.75" x14ac:dyDescent="0.25">
      <c r="A63" s="143">
        <v>302</v>
      </c>
      <c r="B63" s="143" t="s">
        <v>27</v>
      </c>
      <c r="C63" s="143">
        <v>150</v>
      </c>
      <c r="D63" s="144">
        <v>16.8</v>
      </c>
      <c r="E63" s="143">
        <v>7.72</v>
      </c>
      <c r="F63" s="143">
        <v>3.96</v>
      </c>
      <c r="G63" s="143">
        <v>43.28</v>
      </c>
      <c r="H63" s="143">
        <v>239.59</v>
      </c>
    </row>
    <row r="64" spans="1:8" ht="15.75" x14ac:dyDescent="0.25">
      <c r="A64" s="143">
        <v>344</v>
      </c>
      <c r="B64" s="143" t="s">
        <v>17</v>
      </c>
      <c r="C64" s="143">
        <v>200</v>
      </c>
      <c r="D64" s="144">
        <v>9.65</v>
      </c>
      <c r="E64" s="143">
        <v>0.3</v>
      </c>
      <c r="F64" s="143">
        <v>0</v>
      </c>
      <c r="G64" s="143">
        <v>27.3</v>
      </c>
      <c r="H64" s="143">
        <v>112.1</v>
      </c>
    </row>
    <row r="65" spans="1:8" ht="15.75" x14ac:dyDescent="0.25">
      <c r="A65" s="143">
        <v>1091</v>
      </c>
      <c r="B65" s="143" t="s">
        <v>10</v>
      </c>
      <c r="C65" s="143">
        <v>30</v>
      </c>
      <c r="D65" s="144">
        <v>2</v>
      </c>
      <c r="E65" s="143">
        <v>2.2799999999999998</v>
      </c>
      <c r="F65" s="143">
        <v>0.24</v>
      </c>
      <c r="G65" s="143">
        <v>14.76</v>
      </c>
      <c r="H65" s="143">
        <v>70.319999999999993</v>
      </c>
    </row>
    <row r="66" spans="1:8" ht="15.75" x14ac:dyDescent="0.25">
      <c r="A66" s="143">
        <v>1091</v>
      </c>
      <c r="B66" s="143" t="s">
        <v>11</v>
      </c>
      <c r="C66" s="143">
        <v>30</v>
      </c>
      <c r="D66" s="144">
        <v>2</v>
      </c>
      <c r="E66" s="143">
        <v>1.98</v>
      </c>
      <c r="F66" s="143">
        <v>0.36</v>
      </c>
      <c r="G66" s="143">
        <v>10.02</v>
      </c>
      <c r="H66" s="143">
        <v>51.24</v>
      </c>
    </row>
    <row r="67" spans="1:8" ht="15.75" x14ac:dyDescent="0.25">
      <c r="A67" s="143"/>
      <c r="B67" s="142" t="s">
        <v>18</v>
      </c>
      <c r="C67" s="142">
        <f>SUM(C60:C66)</f>
        <v>770</v>
      </c>
      <c r="D67" s="91">
        <f>SUM(D60:D66)</f>
        <v>82</v>
      </c>
      <c r="E67" s="91">
        <f t="shared" ref="E67:H67" si="7">SUM(E60:E66)</f>
        <v>24.830000000000002</v>
      </c>
      <c r="F67" s="91">
        <f t="shared" si="7"/>
        <v>21.41</v>
      </c>
      <c r="G67" s="91">
        <f t="shared" si="7"/>
        <v>128.88</v>
      </c>
      <c r="H67" s="91">
        <f t="shared" si="7"/>
        <v>775.97</v>
      </c>
    </row>
    <row r="68" spans="1:8" ht="15.75" x14ac:dyDescent="0.25">
      <c r="A68" s="143"/>
      <c r="B68" s="142" t="s">
        <v>19</v>
      </c>
      <c r="C68" s="143">
        <f>C67+C58</f>
        <v>1365</v>
      </c>
      <c r="D68" s="143"/>
      <c r="E68" s="143">
        <f t="shared" ref="E68:H68" si="8">E67+E58</f>
        <v>47.120000000000005</v>
      </c>
      <c r="F68" s="143">
        <f t="shared" si="8"/>
        <v>41.379999999999995</v>
      </c>
      <c r="G68" s="143">
        <f t="shared" si="8"/>
        <v>200.82999999999998</v>
      </c>
      <c r="H68" s="143">
        <f t="shared" si="8"/>
        <v>1330.33</v>
      </c>
    </row>
    <row r="69" spans="1:8" ht="15.75" x14ac:dyDescent="0.25">
      <c r="A69" s="1" t="s">
        <v>0</v>
      </c>
      <c r="B69" s="4"/>
      <c r="C69" s="93"/>
      <c r="D69" s="93"/>
      <c r="E69" s="93"/>
      <c r="F69" s="93"/>
      <c r="G69" s="93"/>
      <c r="H69" s="93"/>
    </row>
    <row r="70" spans="1:8" ht="15.75" x14ac:dyDescent="0.25">
      <c r="A70" s="1" t="s">
        <v>28</v>
      </c>
      <c r="B70" s="4"/>
      <c r="C70" s="93"/>
      <c r="D70" s="93"/>
      <c r="E70" s="93"/>
      <c r="F70" s="93"/>
      <c r="G70" s="93"/>
      <c r="H70" s="93"/>
    </row>
    <row r="71" spans="1:8" ht="15.75" x14ac:dyDescent="0.25">
      <c r="A71" s="1"/>
      <c r="B71" s="4"/>
      <c r="C71" s="93"/>
      <c r="D71" s="93"/>
      <c r="E71" s="93"/>
      <c r="F71" s="93"/>
      <c r="G71" s="93"/>
      <c r="H71" s="93"/>
    </row>
    <row r="72" spans="1:8" x14ac:dyDescent="0.25">
      <c r="A72" s="214" t="s">
        <v>50</v>
      </c>
      <c r="B72" s="214" t="s">
        <v>2</v>
      </c>
      <c r="C72" s="214" t="s">
        <v>52</v>
      </c>
      <c r="D72" s="214" t="s">
        <v>3</v>
      </c>
      <c r="E72" s="214" t="s">
        <v>4</v>
      </c>
      <c r="F72" s="214"/>
      <c r="G72" s="214"/>
      <c r="H72" s="214" t="s">
        <v>51</v>
      </c>
    </row>
    <row r="73" spans="1:8" x14ac:dyDescent="0.25">
      <c r="A73" s="214"/>
      <c r="B73" s="214"/>
      <c r="C73" s="214"/>
      <c r="D73" s="214"/>
      <c r="E73" s="214"/>
      <c r="F73" s="214"/>
      <c r="G73" s="214"/>
      <c r="H73" s="214"/>
    </row>
    <row r="74" spans="1:8" ht="31.5" x14ac:dyDescent="0.25">
      <c r="A74" s="214"/>
      <c r="B74" s="214"/>
      <c r="C74" s="214"/>
      <c r="D74" s="214"/>
      <c r="E74" s="142" t="s">
        <v>5</v>
      </c>
      <c r="F74" s="142" t="s">
        <v>6</v>
      </c>
      <c r="G74" s="142" t="s">
        <v>7</v>
      </c>
      <c r="H74" s="214"/>
    </row>
    <row r="75" spans="1:8" ht="15.75" x14ac:dyDescent="0.25">
      <c r="A75" s="143"/>
      <c r="B75" s="142" t="s">
        <v>8</v>
      </c>
      <c r="C75" s="143"/>
      <c r="D75" s="143"/>
      <c r="E75" s="143"/>
      <c r="F75" s="143"/>
      <c r="G75" s="143"/>
      <c r="H75" s="143"/>
    </row>
    <row r="76" spans="1:8" ht="31.5" x14ac:dyDescent="0.25">
      <c r="A76" s="143">
        <v>14</v>
      </c>
      <c r="B76" s="143" t="s">
        <v>29</v>
      </c>
      <c r="C76" s="143">
        <v>10</v>
      </c>
      <c r="D76" s="144">
        <v>7.82</v>
      </c>
      <c r="E76" s="143">
        <v>0.08</v>
      </c>
      <c r="F76" s="143">
        <v>7.25</v>
      </c>
      <c r="G76" s="143">
        <v>0.13</v>
      </c>
      <c r="H76" s="143">
        <v>66.099999999999994</v>
      </c>
    </row>
    <row r="77" spans="1:8" ht="15.75" x14ac:dyDescent="0.25">
      <c r="A77" s="143">
        <v>210</v>
      </c>
      <c r="B77" s="143" t="s">
        <v>105</v>
      </c>
      <c r="C77" s="143">
        <v>159</v>
      </c>
      <c r="D77" s="144">
        <v>44.28</v>
      </c>
      <c r="E77" s="143">
        <v>15.55</v>
      </c>
      <c r="F77" s="143">
        <v>16.940000000000001</v>
      </c>
      <c r="G77" s="143">
        <v>2.78</v>
      </c>
      <c r="H77" s="143">
        <v>240</v>
      </c>
    </row>
    <row r="78" spans="1:8" x14ac:dyDescent="0.25">
      <c r="A78" s="64">
        <v>338</v>
      </c>
      <c r="B78" s="64" t="s">
        <v>93</v>
      </c>
      <c r="C78" s="64">
        <v>100</v>
      </c>
      <c r="D78" s="90">
        <v>19.5</v>
      </c>
      <c r="E78" s="64">
        <v>0.4</v>
      </c>
      <c r="F78" s="64">
        <v>0</v>
      </c>
      <c r="G78" s="64">
        <v>12.6</v>
      </c>
      <c r="H78" s="64">
        <v>52</v>
      </c>
    </row>
    <row r="79" spans="1:8" ht="15.75" x14ac:dyDescent="0.25">
      <c r="A79" s="143">
        <v>1091</v>
      </c>
      <c r="B79" s="143" t="s">
        <v>10</v>
      </c>
      <c r="C79" s="143">
        <v>30</v>
      </c>
      <c r="D79" s="144">
        <v>2</v>
      </c>
      <c r="E79" s="143">
        <v>2.2799999999999998</v>
      </c>
      <c r="F79" s="143">
        <v>0.24</v>
      </c>
      <c r="G79" s="143">
        <v>14.76</v>
      </c>
      <c r="H79" s="143">
        <v>70.319999999999993</v>
      </c>
    </row>
    <row r="80" spans="1:8" ht="15.75" x14ac:dyDescent="0.25">
      <c r="A80" s="143">
        <v>1091</v>
      </c>
      <c r="B80" s="143" t="s">
        <v>11</v>
      </c>
      <c r="C80" s="143">
        <v>30</v>
      </c>
      <c r="D80" s="144">
        <v>2</v>
      </c>
      <c r="E80" s="143">
        <v>1.98</v>
      </c>
      <c r="F80" s="143">
        <v>0.36</v>
      </c>
      <c r="G80" s="143">
        <v>10.02</v>
      </c>
      <c r="H80" s="143">
        <v>51.24</v>
      </c>
    </row>
    <row r="81" spans="1:8" ht="15.75" x14ac:dyDescent="0.25">
      <c r="A81" s="143">
        <v>377</v>
      </c>
      <c r="B81" s="143" t="s">
        <v>55</v>
      </c>
      <c r="C81" s="143">
        <v>222</v>
      </c>
      <c r="D81" s="144">
        <v>6.4</v>
      </c>
      <c r="E81" s="143">
        <v>0.2</v>
      </c>
      <c r="F81" s="143">
        <v>0</v>
      </c>
      <c r="G81" s="143">
        <v>16</v>
      </c>
      <c r="H81" s="143">
        <v>65</v>
      </c>
    </row>
    <row r="82" spans="1:8" ht="15.75" x14ac:dyDescent="0.25">
      <c r="A82" s="143"/>
      <c r="B82" s="142" t="s">
        <v>12</v>
      </c>
      <c r="C82" s="142">
        <f>C76+C77+C78+C79+C80+C81</f>
        <v>551</v>
      </c>
      <c r="D82" s="91">
        <f t="shared" ref="D82:H82" si="9">D76+D77+D78+D79+D80+D81</f>
        <v>82</v>
      </c>
      <c r="E82" s="142">
        <f t="shared" si="9"/>
        <v>20.490000000000002</v>
      </c>
      <c r="F82" s="142">
        <f t="shared" si="9"/>
        <v>24.79</v>
      </c>
      <c r="G82" s="142">
        <f t="shared" si="9"/>
        <v>56.29</v>
      </c>
      <c r="H82" s="142">
        <f t="shared" si="9"/>
        <v>544.66000000000008</v>
      </c>
    </row>
    <row r="83" spans="1:8" ht="15.75" x14ac:dyDescent="0.25">
      <c r="A83" s="143"/>
      <c r="B83" s="142" t="s">
        <v>13</v>
      </c>
      <c r="C83" s="143"/>
      <c r="D83" s="143"/>
      <c r="E83" s="143"/>
      <c r="F83" s="143"/>
      <c r="G83" s="143"/>
      <c r="H83" s="143"/>
    </row>
    <row r="84" spans="1:8" ht="15.75" x14ac:dyDescent="0.25">
      <c r="A84" s="143">
        <v>73</v>
      </c>
      <c r="B84" s="143" t="s">
        <v>39</v>
      </c>
      <c r="C84" s="143">
        <v>60</v>
      </c>
      <c r="D84" s="144">
        <v>10.6</v>
      </c>
      <c r="E84" s="144">
        <v>0</v>
      </c>
      <c r="F84" s="143">
        <v>4.2</v>
      </c>
      <c r="G84" s="143">
        <v>4.2</v>
      </c>
      <c r="H84" s="143">
        <v>54</v>
      </c>
    </row>
    <row r="85" spans="1:8" ht="15.75" x14ac:dyDescent="0.25">
      <c r="A85" s="143">
        <v>101</v>
      </c>
      <c r="B85" s="143" t="s">
        <v>30</v>
      </c>
      <c r="C85" s="143">
        <v>200</v>
      </c>
      <c r="D85" s="144">
        <v>8.25</v>
      </c>
      <c r="E85" s="143">
        <v>1.78</v>
      </c>
      <c r="F85" s="143">
        <v>3.28</v>
      </c>
      <c r="G85" s="143">
        <v>12.4</v>
      </c>
      <c r="H85" s="143">
        <v>93.2</v>
      </c>
    </row>
    <row r="86" spans="1:8" ht="31.5" x14ac:dyDescent="0.25">
      <c r="A86" s="143" t="s">
        <v>73</v>
      </c>
      <c r="B86" s="143" t="s">
        <v>63</v>
      </c>
      <c r="C86" s="143">
        <v>100</v>
      </c>
      <c r="D86" s="144">
        <v>36.24</v>
      </c>
      <c r="E86" s="143">
        <v>18.12</v>
      </c>
      <c r="F86" s="143">
        <v>8.94</v>
      </c>
      <c r="G86" s="143">
        <v>9.19</v>
      </c>
      <c r="H86" s="143">
        <v>193.86</v>
      </c>
    </row>
    <row r="87" spans="1:8" ht="15.75" x14ac:dyDescent="0.25">
      <c r="A87" s="143">
        <v>312</v>
      </c>
      <c r="B87" s="143" t="s">
        <v>31</v>
      </c>
      <c r="C87" s="143">
        <v>150</v>
      </c>
      <c r="D87" s="144">
        <v>18.760000000000002</v>
      </c>
      <c r="E87" s="143">
        <v>3.26</v>
      </c>
      <c r="F87" s="143">
        <v>4.24</v>
      </c>
      <c r="G87" s="143">
        <v>20.170000000000002</v>
      </c>
      <c r="H87" s="143">
        <v>130.97</v>
      </c>
    </row>
    <row r="88" spans="1:8" ht="15.75" x14ac:dyDescent="0.25">
      <c r="A88" s="143">
        <v>1091</v>
      </c>
      <c r="B88" s="143" t="s">
        <v>10</v>
      </c>
      <c r="C88" s="143">
        <v>30</v>
      </c>
      <c r="D88" s="144">
        <v>2</v>
      </c>
      <c r="E88" s="143">
        <v>2.2799999999999998</v>
      </c>
      <c r="F88" s="143">
        <v>0.24</v>
      </c>
      <c r="G88" s="143">
        <v>14.76</v>
      </c>
      <c r="H88" s="143">
        <v>70.319999999999993</v>
      </c>
    </row>
    <row r="89" spans="1:8" ht="15.75" x14ac:dyDescent="0.25">
      <c r="A89" s="143">
        <v>1091</v>
      </c>
      <c r="B89" s="143" t="s">
        <v>11</v>
      </c>
      <c r="C89" s="143">
        <v>30</v>
      </c>
      <c r="D89" s="144">
        <v>2</v>
      </c>
      <c r="E89" s="143">
        <v>1.98</v>
      </c>
      <c r="F89" s="143">
        <v>0.36</v>
      </c>
      <c r="G89" s="143">
        <v>10.02</v>
      </c>
      <c r="H89" s="143">
        <v>51.24</v>
      </c>
    </row>
    <row r="90" spans="1:8" ht="15.75" x14ac:dyDescent="0.25">
      <c r="A90" s="143">
        <v>378</v>
      </c>
      <c r="B90" s="143" t="s">
        <v>54</v>
      </c>
      <c r="C90" s="143">
        <v>215</v>
      </c>
      <c r="D90" s="144">
        <v>4.1500000000000004</v>
      </c>
      <c r="E90" s="143">
        <v>0.1</v>
      </c>
      <c r="F90" s="143">
        <v>0</v>
      </c>
      <c r="G90" s="143">
        <v>15</v>
      </c>
      <c r="H90" s="143">
        <v>60</v>
      </c>
    </row>
    <row r="91" spans="1:8" ht="15.75" x14ac:dyDescent="0.25">
      <c r="A91" s="143"/>
      <c r="B91" s="142" t="s">
        <v>18</v>
      </c>
      <c r="C91" s="142">
        <f>C84+C85+C86+C87+C88+C89+C90</f>
        <v>785</v>
      </c>
      <c r="D91" s="91">
        <f t="shared" ref="D91:H91" si="10">D84+D85+D86+D87+D88+D89+D90</f>
        <v>82.000000000000014</v>
      </c>
      <c r="E91" s="142">
        <f t="shared" si="10"/>
        <v>27.520000000000007</v>
      </c>
      <c r="F91" s="142">
        <f t="shared" si="10"/>
        <v>21.26</v>
      </c>
      <c r="G91" s="142">
        <f t="shared" si="10"/>
        <v>85.74</v>
      </c>
      <c r="H91" s="142">
        <f t="shared" si="10"/>
        <v>653.58999999999992</v>
      </c>
    </row>
    <row r="92" spans="1:8" ht="15.75" x14ac:dyDescent="0.25">
      <c r="A92" s="143"/>
      <c r="B92" s="142" t="s">
        <v>19</v>
      </c>
      <c r="C92" s="142">
        <f>C91+C82</f>
        <v>1336</v>
      </c>
      <c r="D92" s="142"/>
      <c r="E92" s="142">
        <f t="shared" ref="E92:H92" si="11">E91+E82</f>
        <v>48.010000000000005</v>
      </c>
      <c r="F92" s="142">
        <f t="shared" si="11"/>
        <v>46.05</v>
      </c>
      <c r="G92" s="142">
        <f t="shared" si="11"/>
        <v>142.03</v>
      </c>
      <c r="H92" s="142">
        <f t="shared" si="11"/>
        <v>1198.25</v>
      </c>
    </row>
    <row r="93" spans="1:8" ht="15.75" x14ac:dyDescent="0.25">
      <c r="A93" s="1" t="s">
        <v>0</v>
      </c>
      <c r="B93" s="4"/>
      <c r="C93" s="93"/>
      <c r="D93" s="93"/>
      <c r="E93" s="93"/>
      <c r="F93" s="93"/>
      <c r="G93" s="93"/>
      <c r="H93" s="93"/>
    </row>
    <row r="94" spans="1:8" ht="15.75" x14ac:dyDescent="0.25">
      <c r="A94" s="1" t="s">
        <v>32</v>
      </c>
      <c r="B94" s="4"/>
      <c r="C94" s="93"/>
      <c r="D94" s="93"/>
      <c r="E94" s="93"/>
      <c r="F94" s="93"/>
      <c r="G94" s="93"/>
      <c r="H94" s="93"/>
    </row>
    <row r="95" spans="1:8" x14ac:dyDescent="0.25">
      <c r="A95" s="217" t="s">
        <v>50</v>
      </c>
      <c r="B95" s="214" t="s">
        <v>2</v>
      </c>
      <c r="C95" s="217" t="s">
        <v>52</v>
      </c>
      <c r="D95" s="217" t="s">
        <v>3</v>
      </c>
      <c r="E95" s="217" t="s">
        <v>4</v>
      </c>
      <c r="F95" s="217"/>
      <c r="G95" s="217"/>
      <c r="H95" s="217" t="s">
        <v>51</v>
      </c>
    </row>
    <row r="96" spans="1:8" x14ac:dyDescent="0.25">
      <c r="A96" s="217"/>
      <c r="B96" s="214"/>
      <c r="C96" s="217"/>
      <c r="D96" s="217"/>
      <c r="E96" s="217"/>
      <c r="F96" s="217"/>
      <c r="G96" s="217"/>
      <c r="H96" s="217"/>
    </row>
    <row r="97" spans="1:8" ht="28.5" x14ac:dyDescent="0.25">
      <c r="A97" s="217"/>
      <c r="B97" s="214"/>
      <c r="C97" s="217"/>
      <c r="D97" s="217"/>
      <c r="E97" s="145" t="s">
        <v>5</v>
      </c>
      <c r="F97" s="145" t="s">
        <v>6</v>
      </c>
      <c r="G97" s="145" t="s">
        <v>7</v>
      </c>
      <c r="H97" s="217"/>
    </row>
    <row r="98" spans="1:8" x14ac:dyDescent="0.25">
      <c r="A98" s="64"/>
      <c r="B98" s="145" t="s">
        <v>8</v>
      </c>
      <c r="C98" s="64"/>
      <c r="D98" s="64"/>
      <c r="E98" s="64"/>
      <c r="F98" s="64"/>
      <c r="G98" s="64"/>
      <c r="H98" s="64"/>
    </row>
    <row r="99" spans="1:8" ht="30" x14ac:dyDescent="0.25">
      <c r="A99" s="64">
        <v>338</v>
      </c>
      <c r="B99" s="64" t="s">
        <v>113</v>
      </c>
      <c r="C99" s="64">
        <v>100</v>
      </c>
      <c r="D99" s="90">
        <v>21.2</v>
      </c>
      <c r="E99" s="64">
        <v>0.8</v>
      </c>
      <c r="F99" s="64">
        <v>0.2</v>
      </c>
      <c r="G99" s="64">
        <v>7.5</v>
      </c>
      <c r="H99" s="64">
        <v>35</v>
      </c>
    </row>
    <row r="100" spans="1:8" ht="30" x14ac:dyDescent="0.25">
      <c r="A100" s="64">
        <v>204</v>
      </c>
      <c r="B100" s="64" t="s">
        <v>65</v>
      </c>
      <c r="C100" s="64">
        <v>175</v>
      </c>
      <c r="D100" s="90">
        <v>38.21</v>
      </c>
      <c r="E100" s="64">
        <v>9.9600000000000009</v>
      </c>
      <c r="F100" s="64">
        <v>12.97</v>
      </c>
      <c r="G100" s="64">
        <v>32.799999999999997</v>
      </c>
      <c r="H100" s="64">
        <v>287.95999999999998</v>
      </c>
    </row>
    <row r="101" spans="1:8" x14ac:dyDescent="0.25">
      <c r="A101" s="64">
        <v>328</v>
      </c>
      <c r="B101" s="64" t="s">
        <v>33</v>
      </c>
      <c r="C101" s="64">
        <v>200</v>
      </c>
      <c r="D101" s="90">
        <v>18.59</v>
      </c>
      <c r="E101" s="64">
        <v>3.76</v>
      </c>
      <c r="F101" s="64">
        <v>3.2</v>
      </c>
      <c r="G101" s="64">
        <v>26.74</v>
      </c>
      <c r="H101" s="64">
        <v>150.80000000000001</v>
      </c>
    </row>
    <row r="102" spans="1:8" x14ac:dyDescent="0.25">
      <c r="A102" s="64">
        <v>1091</v>
      </c>
      <c r="B102" s="64" t="s">
        <v>10</v>
      </c>
      <c r="C102" s="64">
        <v>30</v>
      </c>
      <c r="D102" s="90">
        <v>2</v>
      </c>
      <c r="E102" s="64">
        <v>2.2799999999999998</v>
      </c>
      <c r="F102" s="64">
        <v>0.24</v>
      </c>
      <c r="G102" s="64">
        <v>14.76</v>
      </c>
      <c r="H102" s="64">
        <v>70.319999999999993</v>
      </c>
    </row>
    <row r="103" spans="1:8" x14ac:dyDescent="0.25">
      <c r="A103" s="64">
        <v>1091</v>
      </c>
      <c r="B103" s="64" t="s">
        <v>11</v>
      </c>
      <c r="C103" s="64">
        <v>30</v>
      </c>
      <c r="D103" s="90">
        <v>2</v>
      </c>
      <c r="E103" s="64">
        <v>1.98</v>
      </c>
      <c r="F103" s="64">
        <v>0.36</v>
      </c>
      <c r="G103" s="64">
        <v>10.02</v>
      </c>
      <c r="H103" s="64">
        <v>51.24</v>
      </c>
    </row>
    <row r="104" spans="1:8" x14ac:dyDescent="0.25">
      <c r="A104" s="64"/>
      <c r="B104" s="145" t="s">
        <v>12</v>
      </c>
      <c r="C104" s="145">
        <f>C99+C100+C101+C102+C103</f>
        <v>535</v>
      </c>
      <c r="D104" s="92">
        <f t="shared" ref="D104:H104" si="12">D99+D100+D101+D102+D103</f>
        <v>82</v>
      </c>
      <c r="E104" s="145">
        <f t="shared" si="12"/>
        <v>18.78</v>
      </c>
      <c r="F104" s="145">
        <f t="shared" si="12"/>
        <v>16.97</v>
      </c>
      <c r="G104" s="145">
        <f t="shared" si="12"/>
        <v>91.82</v>
      </c>
      <c r="H104" s="145">
        <f t="shared" si="12"/>
        <v>595.31999999999994</v>
      </c>
    </row>
    <row r="105" spans="1:8" x14ac:dyDescent="0.25">
      <c r="A105" s="64"/>
      <c r="B105" s="145" t="s">
        <v>13</v>
      </c>
      <c r="C105" s="64"/>
      <c r="D105" s="64"/>
      <c r="E105" s="64"/>
      <c r="F105" s="64"/>
      <c r="G105" s="64"/>
      <c r="H105" s="64"/>
    </row>
    <row r="106" spans="1:8" x14ac:dyDescent="0.25">
      <c r="A106" s="64">
        <v>324</v>
      </c>
      <c r="B106" s="64" t="s">
        <v>94</v>
      </c>
      <c r="C106" s="64">
        <v>60</v>
      </c>
      <c r="D106" s="90">
        <v>5.3</v>
      </c>
      <c r="E106" s="64">
        <v>1.01</v>
      </c>
      <c r="F106" s="64">
        <v>0.73</v>
      </c>
      <c r="G106" s="64">
        <v>6.3</v>
      </c>
      <c r="H106" s="64">
        <v>35.81</v>
      </c>
    </row>
    <row r="107" spans="1:8" x14ac:dyDescent="0.25">
      <c r="A107" s="64">
        <v>102</v>
      </c>
      <c r="B107" s="64" t="s">
        <v>35</v>
      </c>
      <c r="C107" s="64">
        <v>200</v>
      </c>
      <c r="D107" s="90">
        <v>10.199999999999999</v>
      </c>
      <c r="E107" s="64">
        <v>4.12</v>
      </c>
      <c r="F107" s="64">
        <v>4</v>
      </c>
      <c r="G107" s="64">
        <v>14.49</v>
      </c>
      <c r="H107" s="64">
        <v>110.23</v>
      </c>
    </row>
    <row r="108" spans="1:8" x14ac:dyDescent="0.25">
      <c r="A108" s="64">
        <v>291</v>
      </c>
      <c r="B108" s="64" t="s">
        <v>66</v>
      </c>
      <c r="C108" s="64">
        <v>240</v>
      </c>
      <c r="D108" s="90">
        <v>58.35</v>
      </c>
      <c r="E108" s="64">
        <v>26.37</v>
      </c>
      <c r="F108" s="64">
        <v>29.08</v>
      </c>
      <c r="G108" s="64">
        <v>45.72</v>
      </c>
      <c r="H108" s="64">
        <v>547.24</v>
      </c>
    </row>
    <row r="109" spans="1:8" x14ac:dyDescent="0.25">
      <c r="A109" s="64">
        <v>378</v>
      </c>
      <c r="B109" s="64" t="s">
        <v>54</v>
      </c>
      <c r="C109" s="64">
        <v>215</v>
      </c>
      <c r="D109" s="90">
        <v>4.1500000000000004</v>
      </c>
      <c r="E109" s="64">
        <v>0.1</v>
      </c>
      <c r="F109" s="64">
        <v>0</v>
      </c>
      <c r="G109" s="64">
        <v>15</v>
      </c>
      <c r="H109" s="64">
        <v>60</v>
      </c>
    </row>
    <row r="110" spans="1:8" x14ac:dyDescent="0.25">
      <c r="A110" s="64">
        <v>1091</v>
      </c>
      <c r="B110" s="64" t="s">
        <v>10</v>
      </c>
      <c r="C110" s="64">
        <v>30</v>
      </c>
      <c r="D110" s="90">
        <v>2</v>
      </c>
      <c r="E110" s="64">
        <v>2.2799999999999998</v>
      </c>
      <c r="F110" s="64">
        <v>0.24</v>
      </c>
      <c r="G110" s="64">
        <v>14.76</v>
      </c>
      <c r="H110" s="64">
        <v>70.319999999999993</v>
      </c>
    </row>
    <row r="111" spans="1:8" x14ac:dyDescent="0.25">
      <c r="A111" s="64">
        <v>1091</v>
      </c>
      <c r="B111" s="64" t="s">
        <v>11</v>
      </c>
      <c r="C111" s="64">
        <v>30</v>
      </c>
      <c r="D111" s="90">
        <v>2</v>
      </c>
      <c r="E111" s="64">
        <v>1.98</v>
      </c>
      <c r="F111" s="64">
        <v>0.36</v>
      </c>
      <c r="G111" s="64">
        <v>10.02</v>
      </c>
      <c r="H111" s="64">
        <v>51.24</v>
      </c>
    </row>
    <row r="112" spans="1:8" x14ac:dyDescent="0.25">
      <c r="A112" s="64"/>
      <c r="B112" s="145" t="s">
        <v>18</v>
      </c>
      <c r="C112" s="145">
        <f>C106+C107+C108+C109+C110+C111</f>
        <v>775</v>
      </c>
      <c r="D112" s="92">
        <f t="shared" ref="D112:H112" si="13">D106+D107+D108+D109+D110+D111</f>
        <v>82</v>
      </c>
      <c r="E112" s="145">
        <f t="shared" si="13"/>
        <v>35.86</v>
      </c>
      <c r="F112" s="145">
        <f t="shared" si="13"/>
        <v>34.410000000000004</v>
      </c>
      <c r="G112" s="145">
        <f t="shared" si="13"/>
        <v>106.28999999999999</v>
      </c>
      <c r="H112" s="145">
        <f t="shared" si="13"/>
        <v>874.83999999999992</v>
      </c>
    </row>
    <row r="113" spans="1:8" x14ac:dyDescent="0.25">
      <c r="A113" s="64"/>
      <c r="B113" s="145" t="s">
        <v>19</v>
      </c>
      <c r="C113" s="145">
        <f>C112+C104</f>
        <v>1310</v>
      </c>
      <c r="D113" s="92"/>
      <c r="E113" s="145">
        <f>E112+E104</f>
        <v>54.64</v>
      </c>
      <c r="F113" s="145">
        <f t="shared" ref="F113:H113" si="14">F112+F104</f>
        <v>51.38</v>
      </c>
      <c r="G113" s="145">
        <f t="shared" si="14"/>
        <v>198.10999999999999</v>
      </c>
      <c r="H113" s="145">
        <f t="shared" si="14"/>
        <v>1470.1599999999999</v>
      </c>
    </row>
    <row r="114" spans="1:8" ht="15.75" x14ac:dyDescent="0.25">
      <c r="A114" s="1" t="s">
        <v>37</v>
      </c>
      <c r="B114" s="4"/>
      <c r="C114" s="93"/>
      <c r="D114" s="93"/>
      <c r="E114" s="93"/>
      <c r="F114" s="93"/>
      <c r="G114" s="93"/>
      <c r="H114" s="93"/>
    </row>
    <row r="115" spans="1:8" ht="15.75" x14ac:dyDescent="0.25">
      <c r="A115" s="1" t="s">
        <v>1</v>
      </c>
      <c r="B115" s="4"/>
      <c r="C115" s="93"/>
      <c r="D115" s="93"/>
      <c r="E115" s="93"/>
      <c r="F115" s="93"/>
      <c r="G115" s="93"/>
      <c r="H115" s="93"/>
    </row>
    <row r="116" spans="1:8" ht="15.75" x14ac:dyDescent="0.25">
      <c r="A116" s="2"/>
      <c r="B116" s="4"/>
      <c r="C116" s="93"/>
      <c r="D116" s="93"/>
      <c r="E116" s="93"/>
      <c r="F116" s="93"/>
      <c r="G116" s="93"/>
      <c r="H116" s="93"/>
    </row>
    <row r="117" spans="1:8" x14ac:dyDescent="0.25">
      <c r="A117" s="214" t="s">
        <v>50</v>
      </c>
      <c r="B117" s="214" t="s">
        <v>2</v>
      </c>
      <c r="C117" s="214" t="s">
        <v>52</v>
      </c>
      <c r="D117" s="214" t="s">
        <v>3</v>
      </c>
      <c r="E117" s="214" t="s">
        <v>4</v>
      </c>
      <c r="F117" s="214"/>
      <c r="G117" s="214"/>
      <c r="H117" s="214" t="s">
        <v>51</v>
      </c>
    </row>
    <row r="118" spans="1:8" x14ac:dyDescent="0.25">
      <c r="A118" s="214"/>
      <c r="B118" s="214"/>
      <c r="C118" s="214"/>
      <c r="D118" s="214"/>
      <c r="E118" s="214"/>
      <c r="F118" s="214"/>
      <c r="G118" s="214"/>
      <c r="H118" s="214"/>
    </row>
    <row r="119" spans="1:8" ht="31.5" x14ac:dyDescent="0.25">
      <c r="A119" s="214"/>
      <c r="B119" s="214"/>
      <c r="C119" s="214"/>
      <c r="D119" s="214"/>
      <c r="E119" s="142" t="s">
        <v>5</v>
      </c>
      <c r="F119" s="142" t="s">
        <v>6</v>
      </c>
      <c r="G119" s="142" t="s">
        <v>7</v>
      </c>
      <c r="H119" s="214"/>
    </row>
    <row r="120" spans="1:8" ht="15.75" x14ac:dyDescent="0.25">
      <c r="A120" s="143"/>
      <c r="B120" s="142" t="s">
        <v>8</v>
      </c>
      <c r="C120" s="143"/>
      <c r="D120" s="143"/>
      <c r="E120" s="143"/>
      <c r="F120" s="143"/>
      <c r="G120" s="143"/>
      <c r="H120" s="143"/>
    </row>
    <row r="121" spans="1:8" x14ac:dyDescent="0.25">
      <c r="A121" s="64"/>
      <c r="B121" s="64" t="s">
        <v>98</v>
      </c>
      <c r="C121" s="64">
        <v>55</v>
      </c>
      <c r="D121" s="90">
        <v>17.3</v>
      </c>
      <c r="E121" s="64">
        <v>3</v>
      </c>
      <c r="F121" s="64">
        <v>17.5</v>
      </c>
      <c r="G121" s="64">
        <v>26.5</v>
      </c>
      <c r="H121" s="64">
        <v>275</v>
      </c>
    </row>
    <row r="122" spans="1:8" ht="31.5" x14ac:dyDescent="0.25">
      <c r="A122" s="143" t="s">
        <v>107</v>
      </c>
      <c r="B122" s="143" t="s">
        <v>108</v>
      </c>
      <c r="C122" s="128">
        <v>157</v>
      </c>
      <c r="D122" s="129">
        <v>41.07</v>
      </c>
      <c r="E122" s="128">
        <v>17.399999999999999</v>
      </c>
      <c r="F122" s="128">
        <v>7.8</v>
      </c>
      <c r="G122" s="128">
        <v>36.15</v>
      </c>
      <c r="H122" s="128">
        <v>285</v>
      </c>
    </row>
    <row r="123" spans="1:8" ht="15.75" x14ac:dyDescent="0.25">
      <c r="A123" s="143">
        <v>377</v>
      </c>
      <c r="B123" s="143" t="s">
        <v>54</v>
      </c>
      <c r="C123" s="143">
        <v>215</v>
      </c>
      <c r="D123" s="144">
        <v>4.1500000000000004</v>
      </c>
      <c r="E123" s="143">
        <v>0.1</v>
      </c>
      <c r="F123" s="143">
        <v>0</v>
      </c>
      <c r="G123" s="143">
        <v>15</v>
      </c>
      <c r="H123" s="143">
        <v>60</v>
      </c>
    </row>
    <row r="124" spans="1:8" ht="30" x14ac:dyDescent="0.25">
      <c r="A124" s="64">
        <v>338</v>
      </c>
      <c r="B124" s="64" t="s">
        <v>113</v>
      </c>
      <c r="C124" s="64">
        <v>100</v>
      </c>
      <c r="D124" s="90">
        <v>15.48</v>
      </c>
      <c r="E124" s="64">
        <v>0.8</v>
      </c>
      <c r="F124" s="64">
        <v>0.2</v>
      </c>
      <c r="G124" s="64">
        <v>7.5</v>
      </c>
      <c r="H124" s="64">
        <v>35</v>
      </c>
    </row>
    <row r="125" spans="1:8" ht="15.75" x14ac:dyDescent="0.25">
      <c r="A125" s="143">
        <v>1091</v>
      </c>
      <c r="B125" s="143" t="s">
        <v>10</v>
      </c>
      <c r="C125" s="143">
        <v>30</v>
      </c>
      <c r="D125" s="144">
        <v>2</v>
      </c>
      <c r="E125" s="143">
        <v>2.2799999999999998</v>
      </c>
      <c r="F125" s="143">
        <v>0.24</v>
      </c>
      <c r="G125" s="143">
        <v>14.76</v>
      </c>
      <c r="H125" s="143">
        <v>70.319999999999993</v>
      </c>
    </row>
    <row r="126" spans="1:8" ht="15.75" x14ac:dyDescent="0.25">
      <c r="A126" s="143">
        <v>1091</v>
      </c>
      <c r="B126" s="143" t="s">
        <v>11</v>
      </c>
      <c r="C126" s="143">
        <v>30</v>
      </c>
      <c r="D126" s="144">
        <v>2</v>
      </c>
      <c r="E126" s="143">
        <v>1.98</v>
      </c>
      <c r="F126" s="143">
        <v>0.36</v>
      </c>
      <c r="G126" s="143">
        <v>10.02</v>
      </c>
      <c r="H126" s="143">
        <v>51.24</v>
      </c>
    </row>
    <row r="127" spans="1:8" ht="15.75" x14ac:dyDescent="0.25">
      <c r="A127" s="143"/>
      <c r="B127" s="142" t="s">
        <v>12</v>
      </c>
      <c r="C127" s="142">
        <f>SUM(C121:C126)</f>
        <v>587</v>
      </c>
      <c r="D127" s="91">
        <f t="shared" ref="D127:H127" si="15">SUM(D121:D126)</f>
        <v>82</v>
      </c>
      <c r="E127" s="142">
        <f t="shared" si="15"/>
        <v>25.560000000000002</v>
      </c>
      <c r="F127" s="142">
        <f t="shared" si="15"/>
        <v>26.099999999999998</v>
      </c>
      <c r="G127" s="142">
        <f t="shared" si="15"/>
        <v>109.93</v>
      </c>
      <c r="H127" s="142">
        <f t="shared" si="15"/>
        <v>776.56</v>
      </c>
    </row>
    <row r="128" spans="1:8" ht="15.75" x14ac:dyDescent="0.25">
      <c r="A128" s="143"/>
      <c r="B128" s="142" t="s">
        <v>13</v>
      </c>
      <c r="C128" s="143"/>
      <c r="D128" s="144"/>
      <c r="E128" s="143"/>
      <c r="F128" s="143"/>
      <c r="G128" s="143"/>
      <c r="H128" s="143"/>
    </row>
    <row r="129" spans="1:8" ht="15.75" x14ac:dyDescent="0.25">
      <c r="A129" s="143">
        <v>70</v>
      </c>
      <c r="B129" s="143" t="s">
        <v>22</v>
      </c>
      <c r="C129" s="143">
        <v>60</v>
      </c>
      <c r="D129" s="144">
        <v>8.1999999999999993</v>
      </c>
      <c r="E129" s="143">
        <v>0.72</v>
      </c>
      <c r="F129" s="143">
        <v>0.12</v>
      </c>
      <c r="G129" s="143">
        <v>3.48</v>
      </c>
      <c r="H129" s="143">
        <v>18</v>
      </c>
    </row>
    <row r="130" spans="1:8" ht="15.75" x14ac:dyDescent="0.25">
      <c r="A130" s="143">
        <v>96</v>
      </c>
      <c r="B130" s="143" t="s">
        <v>40</v>
      </c>
      <c r="C130" s="143">
        <v>200</v>
      </c>
      <c r="D130" s="144">
        <v>11.3</v>
      </c>
      <c r="E130" s="143">
        <v>1.74</v>
      </c>
      <c r="F130" s="143">
        <v>3.83</v>
      </c>
      <c r="G130" s="143">
        <v>12.3</v>
      </c>
      <c r="H130" s="143">
        <v>90.27</v>
      </c>
    </row>
    <row r="131" spans="1:8" ht="31.5" x14ac:dyDescent="0.25">
      <c r="A131" s="143" t="s">
        <v>72</v>
      </c>
      <c r="B131" s="143" t="s">
        <v>58</v>
      </c>
      <c r="C131" s="143">
        <v>100</v>
      </c>
      <c r="D131" s="144">
        <v>43.2</v>
      </c>
      <c r="E131" s="143">
        <v>10.039999999999999</v>
      </c>
      <c r="F131" s="143">
        <v>11.82</v>
      </c>
      <c r="G131" s="143">
        <v>10.5</v>
      </c>
      <c r="H131" s="143">
        <v>188.03</v>
      </c>
    </row>
    <row r="132" spans="1:8" ht="31.5" x14ac:dyDescent="0.25">
      <c r="A132" s="143">
        <v>309</v>
      </c>
      <c r="B132" s="143" t="s">
        <v>16</v>
      </c>
      <c r="C132" s="143">
        <v>150</v>
      </c>
      <c r="D132" s="144">
        <v>8.1999999999999993</v>
      </c>
      <c r="E132" s="143">
        <v>5.28</v>
      </c>
      <c r="F132" s="143">
        <v>3.88</v>
      </c>
      <c r="G132" s="143">
        <v>32.74</v>
      </c>
      <c r="H132" s="143">
        <v>187.2</v>
      </c>
    </row>
    <row r="133" spans="1:8" ht="15.75" x14ac:dyDescent="0.25">
      <c r="A133" s="143">
        <v>349</v>
      </c>
      <c r="B133" s="143" t="s">
        <v>68</v>
      </c>
      <c r="C133" s="143">
        <v>200</v>
      </c>
      <c r="D133" s="144">
        <v>7.1</v>
      </c>
      <c r="E133" s="143">
        <v>0.38</v>
      </c>
      <c r="F133" s="143">
        <v>0</v>
      </c>
      <c r="G133" s="143">
        <v>30.74</v>
      </c>
      <c r="H133" s="143">
        <v>124.46</v>
      </c>
    </row>
    <row r="134" spans="1:8" ht="15.75" x14ac:dyDescent="0.25">
      <c r="A134" s="143">
        <v>1091</v>
      </c>
      <c r="B134" s="143" t="s">
        <v>10</v>
      </c>
      <c r="C134" s="143">
        <v>30</v>
      </c>
      <c r="D134" s="144">
        <v>2</v>
      </c>
      <c r="E134" s="143">
        <v>2.2799999999999998</v>
      </c>
      <c r="F134" s="143">
        <v>0.24</v>
      </c>
      <c r="G134" s="143">
        <v>14.76</v>
      </c>
      <c r="H134" s="143">
        <v>70.319999999999993</v>
      </c>
    </row>
    <row r="135" spans="1:8" ht="15.75" x14ac:dyDescent="0.25">
      <c r="A135" s="143">
        <v>1091</v>
      </c>
      <c r="B135" s="143" t="s">
        <v>11</v>
      </c>
      <c r="C135" s="143">
        <v>30</v>
      </c>
      <c r="D135" s="144">
        <v>2</v>
      </c>
      <c r="E135" s="143">
        <v>1.98</v>
      </c>
      <c r="F135" s="143">
        <v>0.36</v>
      </c>
      <c r="G135" s="143">
        <v>10.02</v>
      </c>
      <c r="H135" s="143">
        <v>51.24</v>
      </c>
    </row>
    <row r="136" spans="1:8" ht="15.75" x14ac:dyDescent="0.25">
      <c r="A136" s="143"/>
      <c r="B136" s="142" t="s">
        <v>41</v>
      </c>
      <c r="C136" s="142">
        <f>SUM(C129:C135)</f>
        <v>770</v>
      </c>
      <c r="D136" s="91">
        <f t="shared" ref="D136:H136" si="16">SUM(D129:D135)</f>
        <v>82</v>
      </c>
      <c r="E136" s="142">
        <f t="shared" si="16"/>
        <v>22.42</v>
      </c>
      <c r="F136" s="142">
        <f t="shared" si="16"/>
        <v>20.249999999999996</v>
      </c>
      <c r="G136" s="142">
        <f t="shared" si="16"/>
        <v>114.54</v>
      </c>
      <c r="H136" s="142">
        <f t="shared" si="16"/>
        <v>729.52</v>
      </c>
    </row>
    <row r="137" spans="1:8" ht="15.75" x14ac:dyDescent="0.25">
      <c r="A137" s="143"/>
      <c r="B137" s="142" t="s">
        <v>19</v>
      </c>
      <c r="C137" s="142">
        <f>C136+C127</f>
        <v>1357</v>
      </c>
      <c r="D137" s="142"/>
      <c r="E137" s="142">
        <f>E136+E127</f>
        <v>47.980000000000004</v>
      </c>
      <c r="F137" s="142">
        <f t="shared" ref="F137:H137" si="17">F136+F127</f>
        <v>46.349999999999994</v>
      </c>
      <c r="G137" s="142">
        <f t="shared" si="17"/>
        <v>224.47000000000003</v>
      </c>
      <c r="H137" s="142">
        <f t="shared" si="17"/>
        <v>1506.08</v>
      </c>
    </row>
    <row r="138" spans="1:8" ht="15.75" x14ac:dyDescent="0.25">
      <c r="A138" s="1" t="s">
        <v>37</v>
      </c>
      <c r="B138" s="4"/>
      <c r="C138" s="93"/>
      <c r="D138" s="93"/>
      <c r="E138" s="93"/>
      <c r="F138" s="93"/>
      <c r="G138" s="93"/>
      <c r="H138" s="93"/>
    </row>
    <row r="139" spans="1:8" ht="15.75" x14ac:dyDescent="0.25">
      <c r="A139" s="1" t="s">
        <v>20</v>
      </c>
      <c r="B139" s="4"/>
      <c r="C139" s="93"/>
      <c r="D139" s="93"/>
      <c r="E139" s="93"/>
      <c r="F139" s="93"/>
      <c r="G139" s="93"/>
      <c r="H139" s="93"/>
    </row>
    <row r="140" spans="1:8" x14ac:dyDescent="0.25">
      <c r="A140" s="214" t="s">
        <v>50</v>
      </c>
      <c r="B140" s="214" t="s">
        <v>2</v>
      </c>
      <c r="C140" s="214" t="s">
        <v>52</v>
      </c>
      <c r="D140" s="214" t="s">
        <v>3</v>
      </c>
      <c r="E140" s="214" t="s">
        <v>4</v>
      </c>
      <c r="F140" s="214"/>
      <c r="G140" s="214"/>
      <c r="H140" s="214" t="s">
        <v>51</v>
      </c>
    </row>
    <row r="141" spans="1:8" x14ac:dyDescent="0.25">
      <c r="A141" s="214"/>
      <c r="B141" s="214"/>
      <c r="C141" s="214"/>
      <c r="D141" s="214"/>
      <c r="E141" s="214"/>
      <c r="F141" s="214"/>
      <c r="G141" s="214"/>
      <c r="H141" s="214"/>
    </row>
    <row r="142" spans="1:8" ht="31.5" x14ac:dyDescent="0.25">
      <c r="A142" s="214"/>
      <c r="B142" s="214"/>
      <c r="C142" s="214"/>
      <c r="D142" s="214"/>
      <c r="E142" s="142" t="s">
        <v>5</v>
      </c>
      <c r="F142" s="142" t="s">
        <v>6</v>
      </c>
      <c r="G142" s="142" t="s">
        <v>7</v>
      </c>
      <c r="H142" s="214"/>
    </row>
    <row r="143" spans="1:8" ht="15.75" x14ac:dyDescent="0.25">
      <c r="A143" s="143"/>
      <c r="B143" s="142" t="s">
        <v>8</v>
      </c>
      <c r="C143" s="143"/>
      <c r="D143" s="143"/>
      <c r="E143" s="143"/>
      <c r="F143" s="143"/>
      <c r="G143" s="143"/>
      <c r="H143" s="143"/>
    </row>
    <row r="144" spans="1:8" ht="15.75" x14ac:dyDescent="0.25">
      <c r="A144" s="143">
        <v>73</v>
      </c>
      <c r="B144" s="143" t="s">
        <v>39</v>
      </c>
      <c r="C144" s="143">
        <v>60</v>
      </c>
      <c r="D144" s="144">
        <v>10.6</v>
      </c>
      <c r="E144" s="144">
        <v>0</v>
      </c>
      <c r="F144" s="143">
        <v>4.2</v>
      </c>
      <c r="G144" s="143">
        <v>4.2</v>
      </c>
      <c r="H144" s="143">
        <v>54</v>
      </c>
    </row>
    <row r="145" spans="1:8" ht="15.75" x14ac:dyDescent="0.25">
      <c r="A145" s="143">
        <v>210</v>
      </c>
      <c r="B145" s="143" t="s">
        <v>105</v>
      </c>
      <c r="C145" s="143">
        <v>159</v>
      </c>
      <c r="D145" s="144">
        <v>43.75</v>
      </c>
      <c r="E145" s="143">
        <v>15.55</v>
      </c>
      <c r="F145" s="143">
        <v>16.940000000000001</v>
      </c>
      <c r="G145" s="143">
        <v>2.78</v>
      </c>
      <c r="H145" s="143">
        <v>240</v>
      </c>
    </row>
    <row r="146" spans="1:8" ht="15.75" x14ac:dyDescent="0.25">
      <c r="A146" s="143">
        <v>1091</v>
      </c>
      <c r="B146" s="143" t="s">
        <v>10</v>
      </c>
      <c r="C146" s="143">
        <v>30</v>
      </c>
      <c r="D146" s="144">
        <v>2</v>
      </c>
      <c r="E146" s="143">
        <v>2.2799999999999998</v>
      </c>
      <c r="F146" s="143">
        <v>0.24</v>
      </c>
      <c r="G146" s="143">
        <v>14.76</v>
      </c>
      <c r="H146" s="143">
        <v>70.319999999999993</v>
      </c>
    </row>
    <row r="147" spans="1:8" ht="15.75" x14ac:dyDescent="0.25">
      <c r="A147" s="143">
        <v>1091</v>
      </c>
      <c r="B147" s="143" t="s">
        <v>11</v>
      </c>
      <c r="C147" s="143">
        <v>30</v>
      </c>
      <c r="D147" s="144">
        <v>2</v>
      </c>
      <c r="E147" s="143">
        <v>1.98</v>
      </c>
      <c r="F147" s="143">
        <v>0.36</v>
      </c>
      <c r="G147" s="143">
        <v>10.02</v>
      </c>
      <c r="H147" s="143">
        <v>51.24</v>
      </c>
    </row>
    <row r="148" spans="1:8" ht="31.5" x14ac:dyDescent="0.25">
      <c r="A148" s="143">
        <v>338</v>
      </c>
      <c r="B148" s="94" t="s">
        <v>49</v>
      </c>
      <c r="C148" s="94">
        <v>100</v>
      </c>
      <c r="D148" s="95">
        <v>19.5</v>
      </c>
      <c r="E148" s="64">
        <v>0.4</v>
      </c>
      <c r="F148" s="64">
        <v>0</v>
      </c>
      <c r="G148" s="64">
        <v>12.6</v>
      </c>
      <c r="H148" s="64">
        <v>52</v>
      </c>
    </row>
    <row r="149" spans="1:8" ht="15.75" x14ac:dyDescent="0.25">
      <c r="A149" s="143">
        <v>378</v>
      </c>
      <c r="B149" s="143" t="s">
        <v>54</v>
      </c>
      <c r="C149" s="143">
        <v>215</v>
      </c>
      <c r="D149" s="144">
        <v>4.1500000000000004</v>
      </c>
      <c r="E149" s="143">
        <v>0.1</v>
      </c>
      <c r="F149" s="143">
        <v>0</v>
      </c>
      <c r="G149" s="143">
        <v>15</v>
      </c>
      <c r="H149" s="143">
        <v>60</v>
      </c>
    </row>
    <row r="150" spans="1:8" ht="15.75" x14ac:dyDescent="0.25">
      <c r="A150" s="143"/>
      <c r="B150" s="142" t="s">
        <v>12</v>
      </c>
      <c r="C150" s="142">
        <f t="shared" ref="C150:H150" si="18">SUM(C144:C149)</f>
        <v>594</v>
      </c>
      <c r="D150" s="91">
        <f t="shared" si="18"/>
        <v>82</v>
      </c>
      <c r="E150" s="142">
        <f t="shared" si="18"/>
        <v>20.310000000000002</v>
      </c>
      <c r="F150" s="142">
        <f t="shared" si="18"/>
        <v>21.74</v>
      </c>
      <c r="G150" s="142">
        <f t="shared" si="18"/>
        <v>59.36</v>
      </c>
      <c r="H150" s="142">
        <f t="shared" si="18"/>
        <v>527.55999999999995</v>
      </c>
    </row>
    <row r="151" spans="1:8" ht="15.75" x14ac:dyDescent="0.25">
      <c r="A151" s="143"/>
      <c r="B151" s="142" t="s">
        <v>13</v>
      </c>
      <c r="C151" s="143"/>
      <c r="D151" s="144"/>
      <c r="E151" s="143"/>
      <c r="F151" s="143"/>
      <c r="G151" s="143"/>
      <c r="H151" s="143"/>
    </row>
    <row r="152" spans="1:8" ht="15.75" x14ac:dyDescent="0.25">
      <c r="A152" s="143">
        <v>70</v>
      </c>
      <c r="B152" s="143" t="s">
        <v>14</v>
      </c>
      <c r="C152" s="143">
        <v>60</v>
      </c>
      <c r="D152" s="144">
        <v>7.8</v>
      </c>
      <c r="E152" s="143">
        <v>0.48</v>
      </c>
      <c r="F152" s="143">
        <v>0.12</v>
      </c>
      <c r="G152" s="143">
        <v>1.92</v>
      </c>
      <c r="H152" s="143">
        <v>10.8</v>
      </c>
    </row>
    <row r="153" spans="1:8" ht="15.75" x14ac:dyDescent="0.25">
      <c r="A153" s="143">
        <v>101</v>
      </c>
      <c r="B153" s="143" t="s">
        <v>38</v>
      </c>
      <c r="C153" s="143">
        <v>200</v>
      </c>
      <c r="D153" s="144">
        <v>9.1999999999999993</v>
      </c>
      <c r="E153" s="143">
        <v>1.78</v>
      </c>
      <c r="F153" s="143">
        <v>3.28</v>
      </c>
      <c r="G153" s="143">
        <v>12.4</v>
      </c>
      <c r="H153" s="143">
        <v>93.2</v>
      </c>
    </row>
    <row r="154" spans="1:8" ht="31.5" x14ac:dyDescent="0.25">
      <c r="A154" s="143" t="s">
        <v>74</v>
      </c>
      <c r="B154" s="143" t="s">
        <v>67</v>
      </c>
      <c r="C154" s="143">
        <v>100</v>
      </c>
      <c r="D154" s="144">
        <v>32.200000000000003</v>
      </c>
      <c r="E154" s="143">
        <v>9.48</v>
      </c>
      <c r="F154" s="143">
        <v>8.2799999999999994</v>
      </c>
      <c r="G154" s="143">
        <v>9.24</v>
      </c>
      <c r="H154" s="143">
        <v>225</v>
      </c>
    </row>
    <row r="155" spans="1:8" ht="15.75" x14ac:dyDescent="0.25">
      <c r="A155" s="143">
        <v>312</v>
      </c>
      <c r="B155" s="143" t="s">
        <v>31</v>
      </c>
      <c r="C155" s="143">
        <v>150</v>
      </c>
      <c r="D155" s="144">
        <v>18.600000000000001</v>
      </c>
      <c r="E155" s="143">
        <v>3.26</v>
      </c>
      <c r="F155" s="143">
        <v>4.24</v>
      </c>
      <c r="G155" s="143">
        <v>20.170000000000002</v>
      </c>
      <c r="H155" s="143">
        <v>130.97</v>
      </c>
    </row>
    <row r="156" spans="1:8" ht="15.75" x14ac:dyDescent="0.25">
      <c r="A156" s="143">
        <v>1091</v>
      </c>
      <c r="B156" s="143" t="s">
        <v>10</v>
      </c>
      <c r="C156" s="143">
        <v>30</v>
      </c>
      <c r="D156" s="144">
        <v>2</v>
      </c>
      <c r="E156" s="64">
        <v>2.2799999999999998</v>
      </c>
      <c r="F156" s="64">
        <v>0.24</v>
      </c>
      <c r="G156" s="64">
        <v>14.76</v>
      </c>
      <c r="H156" s="64">
        <v>70.319999999999993</v>
      </c>
    </row>
    <row r="157" spans="1:8" ht="15.75" x14ac:dyDescent="0.25">
      <c r="A157" s="143">
        <v>1091</v>
      </c>
      <c r="B157" s="143" t="s">
        <v>11</v>
      </c>
      <c r="C157" s="143">
        <v>30</v>
      </c>
      <c r="D157" s="144">
        <v>2</v>
      </c>
      <c r="E157" s="64">
        <v>1.98</v>
      </c>
      <c r="F157" s="64">
        <v>0.36</v>
      </c>
      <c r="G157" s="64">
        <v>10.02</v>
      </c>
      <c r="H157" s="64">
        <v>51.24</v>
      </c>
    </row>
    <row r="158" spans="1:8" ht="15.75" x14ac:dyDescent="0.25">
      <c r="A158" s="143">
        <v>344</v>
      </c>
      <c r="B158" s="143" t="s">
        <v>17</v>
      </c>
      <c r="C158" s="143">
        <v>200</v>
      </c>
      <c r="D158" s="144">
        <v>10.199999999999999</v>
      </c>
      <c r="E158" s="143">
        <v>0.3</v>
      </c>
      <c r="F158" s="143">
        <v>0</v>
      </c>
      <c r="G158" s="143">
        <v>27.3</v>
      </c>
      <c r="H158" s="143">
        <v>112.1</v>
      </c>
    </row>
    <row r="159" spans="1:8" ht="15.75" x14ac:dyDescent="0.25">
      <c r="A159" s="143"/>
      <c r="B159" s="142" t="s">
        <v>18</v>
      </c>
      <c r="C159" s="142">
        <f>SUM(C152:C158)</f>
        <v>770</v>
      </c>
      <c r="D159" s="91">
        <f>SUM(D152:D158)</f>
        <v>82.000000000000014</v>
      </c>
      <c r="E159" s="142">
        <f t="shared" ref="E159:H159" si="19">SUM(E152:E158)</f>
        <v>19.560000000000002</v>
      </c>
      <c r="F159" s="142">
        <f t="shared" si="19"/>
        <v>16.52</v>
      </c>
      <c r="G159" s="142">
        <f t="shared" si="19"/>
        <v>95.81</v>
      </c>
      <c r="H159" s="142">
        <f t="shared" si="19"/>
        <v>693.63</v>
      </c>
    </row>
    <row r="160" spans="1:8" ht="15.75" x14ac:dyDescent="0.25">
      <c r="A160" s="143"/>
      <c r="B160" s="142" t="s">
        <v>19</v>
      </c>
      <c r="C160" s="142">
        <f>C159+C150</f>
        <v>1364</v>
      </c>
      <c r="D160" s="142"/>
      <c r="E160" s="142">
        <f t="shared" ref="E160:H160" si="20">E159+E150</f>
        <v>39.870000000000005</v>
      </c>
      <c r="F160" s="142">
        <f t="shared" si="20"/>
        <v>38.26</v>
      </c>
      <c r="G160" s="142">
        <f t="shared" si="20"/>
        <v>155.17000000000002</v>
      </c>
      <c r="H160" s="142">
        <f t="shared" si="20"/>
        <v>1221.19</v>
      </c>
    </row>
    <row r="161" spans="1:8" ht="15.75" x14ac:dyDescent="0.25">
      <c r="A161" s="1" t="s">
        <v>37</v>
      </c>
      <c r="B161" s="4"/>
      <c r="C161" s="93"/>
      <c r="D161" s="93"/>
      <c r="E161" s="93"/>
      <c r="F161" s="93"/>
      <c r="G161" s="93"/>
      <c r="H161" s="93"/>
    </row>
    <row r="162" spans="1:8" ht="15.75" x14ac:dyDescent="0.25">
      <c r="A162" s="1" t="s">
        <v>25</v>
      </c>
      <c r="B162" s="4"/>
      <c r="C162" s="93"/>
      <c r="D162" s="93"/>
      <c r="E162" s="93"/>
      <c r="F162" s="93"/>
      <c r="G162" s="93"/>
      <c r="H162" s="93"/>
    </row>
    <row r="163" spans="1:8" x14ac:dyDescent="0.25">
      <c r="A163" s="214" t="s">
        <v>50</v>
      </c>
      <c r="B163" s="214" t="s">
        <v>2</v>
      </c>
      <c r="C163" s="214" t="s">
        <v>52</v>
      </c>
      <c r="D163" s="214" t="s">
        <v>3</v>
      </c>
      <c r="E163" s="214" t="s">
        <v>4</v>
      </c>
      <c r="F163" s="214"/>
      <c r="G163" s="214"/>
      <c r="H163" s="214" t="s">
        <v>51</v>
      </c>
    </row>
    <row r="164" spans="1:8" x14ac:dyDescent="0.25">
      <c r="A164" s="214"/>
      <c r="B164" s="214"/>
      <c r="C164" s="214"/>
      <c r="D164" s="214"/>
      <c r="E164" s="214"/>
      <c r="F164" s="214"/>
      <c r="G164" s="214"/>
      <c r="H164" s="214"/>
    </row>
    <row r="165" spans="1:8" ht="31.5" x14ac:dyDescent="0.25">
      <c r="A165" s="214"/>
      <c r="B165" s="214"/>
      <c r="C165" s="214"/>
      <c r="D165" s="214"/>
      <c r="E165" s="142" t="s">
        <v>5</v>
      </c>
      <c r="F165" s="142" t="s">
        <v>6</v>
      </c>
      <c r="G165" s="142" t="s">
        <v>7</v>
      </c>
      <c r="H165" s="214"/>
    </row>
    <row r="166" spans="1:8" ht="15.75" x14ac:dyDescent="0.25">
      <c r="A166" s="143"/>
      <c r="B166" s="142" t="s">
        <v>8</v>
      </c>
      <c r="C166" s="143"/>
      <c r="D166" s="143"/>
      <c r="E166" s="143"/>
      <c r="F166" s="143"/>
      <c r="G166" s="143"/>
      <c r="H166" s="143"/>
    </row>
    <row r="167" spans="1:8" ht="47.25" x14ac:dyDescent="0.25">
      <c r="A167" s="143">
        <v>173</v>
      </c>
      <c r="B167" s="143" t="s">
        <v>115</v>
      </c>
      <c r="C167" s="143">
        <v>220</v>
      </c>
      <c r="D167" s="144">
        <v>35.700000000000003</v>
      </c>
      <c r="E167" s="143">
        <v>5.72</v>
      </c>
      <c r="F167" s="143">
        <v>8.98</v>
      </c>
      <c r="G167" s="143">
        <v>40.43</v>
      </c>
      <c r="H167" s="143">
        <v>265.32</v>
      </c>
    </row>
    <row r="168" spans="1:8" ht="15.75" x14ac:dyDescent="0.25">
      <c r="A168" s="143">
        <v>15</v>
      </c>
      <c r="B168" s="143" t="s">
        <v>9</v>
      </c>
      <c r="C168" s="143">
        <v>20</v>
      </c>
      <c r="D168" s="144">
        <v>18.649999999999999</v>
      </c>
      <c r="E168" s="143">
        <v>4.6399999999999997</v>
      </c>
      <c r="F168" s="143">
        <v>5.9</v>
      </c>
      <c r="G168" s="143">
        <v>0</v>
      </c>
      <c r="H168" s="143">
        <v>71.66</v>
      </c>
    </row>
    <row r="169" spans="1:8" ht="15.75" x14ac:dyDescent="0.25">
      <c r="A169" s="143">
        <v>389</v>
      </c>
      <c r="B169" s="143" t="s">
        <v>104</v>
      </c>
      <c r="C169" s="143">
        <v>200</v>
      </c>
      <c r="D169" s="144">
        <v>23.65</v>
      </c>
      <c r="E169" s="143">
        <v>1</v>
      </c>
      <c r="F169" s="143">
        <v>0</v>
      </c>
      <c r="G169" s="143">
        <v>24.4</v>
      </c>
      <c r="H169" s="143">
        <v>101.6</v>
      </c>
    </row>
    <row r="170" spans="1:8" ht="15.75" x14ac:dyDescent="0.25">
      <c r="A170" s="143">
        <v>1091</v>
      </c>
      <c r="B170" s="143" t="s">
        <v>42</v>
      </c>
      <c r="C170" s="143">
        <v>30</v>
      </c>
      <c r="D170" s="144">
        <v>2</v>
      </c>
      <c r="E170" s="143">
        <v>2.2799999999999998</v>
      </c>
      <c r="F170" s="143">
        <v>0.24</v>
      </c>
      <c r="G170" s="143">
        <v>14.76</v>
      </c>
      <c r="H170" s="143">
        <v>70.319999999999993</v>
      </c>
    </row>
    <row r="171" spans="1:8" ht="15.75" x14ac:dyDescent="0.25">
      <c r="A171" s="143">
        <v>1091</v>
      </c>
      <c r="B171" s="143" t="s">
        <v>43</v>
      </c>
      <c r="C171" s="143">
        <v>30</v>
      </c>
      <c r="D171" s="144">
        <v>2</v>
      </c>
      <c r="E171" s="143">
        <v>1.98</v>
      </c>
      <c r="F171" s="143">
        <v>0.36</v>
      </c>
      <c r="G171" s="143">
        <v>10.02</v>
      </c>
      <c r="H171" s="143">
        <v>51.24</v>
      </c>
    </row>
    <row r="172" spans="1:8" ht="15.75" x14ac:dyDescent="0.25">
      <c r="A172" s="143"/>
      <c r="B172" s="142" t="s">
        <v>44</v>
      </c>
      <c r="C172" s="142">
        <f>SUM(C167:C171)</f>
        <v>500</v>
      </c>
      <c r="D172" s="91">
        <f t="shared" ref="D172:H172" si="21">SUM(D167:D171)</f>
        <v>82</v>
      </c>
      <c r="E172" s="142">
        <f t="shared" si="21"/>
        <v>15.62</v>
      </c>
      <c r="F172" s="142">
        <f t="shared" si="21"/>
        <v>15.48</v>
      </c>
      <c r="G172" s="142">
        <f t="shared" si="21"/>
        <v>89.61</v>
      </c>
      <c r="H172" s="142">
        <f t="shared" si="21"/>
        <v>560.14</v>
      </c>
    </row>
    <row r="173" spans="1:8" ht="15.75" x14ac:dyDescent="0.25">
      <c r="A173" s="143"/>
      <c r="B173" s="142" t="s">
        <v>13</v>
      </c>
      <c r="C173" s="143"/>
      <c r="D173" s="144"/>
      <c r="E173" s="143"/>
      <c r="F173" s="143"/>
      <c r="G173" s="143"/>
      <c r="H173" s="143"/>
    </row>
    <row r="174" spans="1:8" x14ac:dyDescent="0.25">
      <c r="A174" s="64">
        <v>324</v>
      </c>
      <c r="B174" s="64" t="s">
        <v>34</v>
      </c>
      <c r="C174" s="64">
        <v>60</v>
      </c>
      <c r="D174" s="90">
        <v>5.3</v>
      </c>
      <c r="E174" s="64">
        <v>1.01</v>
      </c>
      <c r="F174" s="64">
        <v>0.73</v>
      </c>
      <c r="G174" s="64">
        <v>6.3</v>
      </c>
      <c r="H174" s="64">
        <v>35.81</v>
      </c>
    </row>
    <row r="175" spans="1:8" ht="31.5" x14ac:dyDescent="0.25">
      <c r="A175" s="143">
        <v>103</v>
      </c>
      <c r="B175" s="143" t="s">
        <v>45</v>
      </c>
      <c r="C175" s="143">
        <v>200</v>
      </c>
      <c r="D175" s="144">
        <v>9.42</v>
      </c>
      <c r="E175" s="143">
        <v>2.16</v>
      </c>
      <c r="F175" s="143">
        <v>2.56</v>
      </c>
      <c r="G175" s="143">
        <v>15.12</v>
      </c>
      <c r="H175" s="143">
        <v>91.87</v>
      </c>
    </row>
    <row r="176" spans="1:8" ht="31.5" x14ac:dyDescent="0.25">
      <c r="A176" s="143" t="s">
        <v>61</v>
      </c>
      <c r="B176" s="143" t="s">
        <v>62</v>
      </c>
      <c r="C176" s="143">
        <v>100</v>
      </c>
      <c r="D176" s="144">
        <v>40.630000000000003</v>
      </c>
      <c r="E176" s="143">
        <v>7.72</v>
      </c>
      <c r="F176" s="143">
        <v>3.96</v>
      </c>
      <c r="G176" s="143">
        <v>43.28</v>
      </c>
      <c r="H176" s="143">
        <v>239.59</v>
      </c>
    </row>
    <row r="177" spans="1:8" ht="15.75" x14ac:dyDescent="0.25">
      <c r="A177" s="143">
        <v>305</v>
      </c>
      <c r="B177" s="143" t="s">
        <v>46</v>
      </c>
      <c r="C177" s="143">
        <v>150</v>
      </c>
      <c r="D177" s="144">
        <v>18.5</v>
      </c>
      <c r="E177" s="143">
        <v>3.66</v>
      </c>
      <c r="F177" s="143">
        <v>3.63</v>
      </c>
      <c r="G177" s="143">
        <v>35.72</v>
      </c>
      <c r="H177" s="143">
        <v>190</v>
      </c>
    </row>
    <row r="178" spans="1:8" ht="15.75" x14ac:dyDescent="0.25">
      <c r="A178" s="143">
        <v>1091</v>
      </c>
      <c r="B178" s="143" t="s">
        <v>42</v>
      </c>
      <c r="C178" s="143">
        <v>30</v>
      </c>
      <c r="D178" s="144">
        <v>2</v>
      </c>
      <c r="E178" s="143">
        <v>2.2799999999999998</v>
      </c>
      <c r="F178" s="143">
        <v>0.24</v>
      </c>
      <c r="G178" s="143">
        <v>14.76</v>
      </c>
      <c r="H178" s="143">
        <v>70.319999999999993</v>
      </c>
    </row>
    <row r="179" spans="1:8" ht="15.75" x14ac:dyDescent="0.25">
      <c r="A179" s="143">
        <v>1091</v>
      </c>
      <c r="B179" s="143" t="s">
        <v>43</v>
      </c>
      <c r="C179" s="143">
        <v>30</v>
      </c>
      <c r="D179" s="144">
        <v>2</v>
      </c>
      <c r="E179" s="143">
        <v>1.98</v>
      </c>
      <c r="F179" s="143">
        <v>0.36</v>
      </c>
      <c r="G179" s="143">
        <v>10.02</v>
      </c>
      <c r="H179" s="143">
        <v>51.24</v>
      </c>
    </row>
    <row r="180" spans="1:8" ht="15.75" x14ac:dyDescent="0.25">
      <c r="A180" s="143">
        <v>377</v>
      </c>
      <c r="B180" s="143" t="s">
        <v>54</v>
      </c>
      <c r="C180" s="143">
        <v>215</v>
      </c>
      <c r="D180" s="144">
        <v>4.1500000000000004</v>
      </c>
      <c r="E180" s="143">
        <v>0.1</v>
      </c>
      <c r="F180" s="143">
        <v>0</v>
      </c>
      <c r="G180" s="143">
        <v>15</v>
      </c>
      <c r="H180" s="143">
        <v>60</v>
      </c>
    </row>
    <row r="181" spans="1:8" ht="15.75" x14ac:dyDescent="0.25">
      <c r="A181" s="143"/>
      <c r="B181" s="142" t="s">
        <v>41</v>
      </c>
      <c r="C181" s="142">
        <f>C174+C175+C176+C177+C178+C179+C180</f>
        <v>785</v>
      </c>
      <c r="D181" s="91">
        <f t="shared" ref="D181:H181" si="22">D174+D175+D176+D177+D178+D179+D180</f>
        <v>82</v>
      </c>
      <c r="E181" s="142">
        <f t="shared" si="22"/>
        <v>18.910000000000004</v>
      </c>
      <c r="F181" s="142">
        <f t="shared" si="22"/>
        <v>11.479999999999999</v>
      </c>
      <c r="G181" s="142">
        <f t="shared" si="22"/>
        <v>140.19999999999999</v>
      </c>
      <c r="H181" s="142">
        <f t="shared" si="22"/>
        <v>738.82999999999993</v>
      </c>
    </row>
    <row r="182" spans="1:8" ht="15.75" x14ac:dyDescent="0.25">
      <c r="A182" s="143"/>
      <c r="B182" s="142" t="s">
        <v>19</v>
      </c>
      <c r="C182" s="142">
        <f>C181+C172</f>
        <v>1285</v>
      </c>
      <c r="D182" s="142"/>
      <c r="E182" s="142">
        <f t="shared" ref="E182:H182" si="23">E181+E172</f>
        <v>34.53</v>
      </c>
      <c r="F182" s="142">
        <f t="shared" si="23"/>
        <v>26.96</v>
      </c>
      <c r="G182" s="142">
        <f t="shared" si="23"/>
        <v>229.81</v>
      </c>
      <c r="H182" s="142">
        <f t="shared" si="23"/>
        <v>1298.9699999999998</v>
      </c>
    </row>
    <row r="183" spans="1:8" ht="15.75" x14ac:dyDescent="0.25">
      <c r="A183" s="1" t="s">
        <v>37</v>
      </c>
      <c r="B183" s="4"/>
      <c r="C183" s="93"/>
      <c r="D183" s="93"/>
      <c r="E183" s="93"/>
      <c r="F183" s="93"/>
      <c r="G183" s="93"/>
      <c r="H183" s="93"/>
    </row>
    <row r="184" spans="1:8" ht="15.75" x14ac:dyDescent="0.25">
      <c r="A184" s="1" t="s">
        <v>28</v>
      </c>
      <c r="B184" s="4"/>
      <c r="C184" s="93"/>
      <c r="D184" s="93"/>
      <c r="E184" s="93"/>
      <c r="F184" s="93"/>
      <c r="G184" s="93"/>
      <c r="H184" s="93"/>
    </row>
    <row r="185" spans="1:8" x14ac:dyDescent="0.25">
      <c r="A185" s="214" t="s">
        <v>50</v>
      </c>
      <c r="B185" s="214" t="s">
        <v>2</v>
      </c>
      <c r="C185" s="214" t="s">
        <v>52</v>
      </c>
      <c r="D185" s="214" t="s">
        <v>3</v>
      </c>
      <c r="E185" s="214" t="s">
        <v>4</v>
      </c>
      <c r="F185" s="214"/>
      <c r="G185" s="214"/>
      <c r="H185" s="214" t="s">
        <v>51</v>
      </c>
    </row>
    <row r="186" spans="1:8" x14ac:dyDescent="0.25">
      <c r="A186" s="214"/>
      <c r="B186" s="214"/>
      <c r="C186" s="214"/>
      <c r="D186" s="214"/>
      <c r="E186" s="214"/>
      <c r="F186" s="214"/>
      <c r="G186" s="214"/>
      <c r="H186" s="214"/>
    </row>
    <row r="187" spans="1:8" ht="31.5" x14ac:dyDescent="0.25">
      <c r="A187" s="214"/>
      <c r="B187" s="214"/>
      <c r="C187" s="214"/>
      <c r="D187" s="214"/>
      <c r="E187" s="142" t="s">
        <v>5</v>
      </c>
      <c r="F187" s="142" t="s">
        <v>6</v>
      </c>
      <c r="G187" s="142" t="s">
        <v>7</v>
      </c>
      <c r="H187" s="214"/>
    </row>
    <row r="188" spans="1:8" ht="15.75" x14ac:dyDescent="0.25">
      <c r="A188" s="94"/>
      <c r="B188" s="96" t="s">
        <v>8</v>
      </c>
      <c r="C188" s="94"/>
      <c r="D188" s="94"/>
      <c r="E188" s="94"/>
      <c r="F188" s="94"/>
      <c r="G188" s="94"/>
      <c r="H188" s="94"/>
    </row>
    <row r="189" spans="1:8" ht="31.5" x14ac:dyDescent="0.25">
      <c r="A189" s="94">
        <v>181</v>
      </c>
      <c r="B189" s="94" t="s">
        <v>89</v>
      </c>
      <c r="C189" s="94">
        <v>210</v>
      </c>
      <c r="D189" s="95">
        <v>32.950000000000003</v>
      </c>
      <c r="E189" s="94">
        <v>6.1</v>
      </c>
      <c r="F189" s="94">
        <v>11.3</v>
      </c>
      <c r="G189" s="94">
        <v>33.5</v>
      </c>
      <c r="H189" s="94">
        <v>260</v>
      </c>
    </row>
    <row r="190" spans="1:8" ht="31.5" x14ac:dyDescent="0.25">
      <c r="A190" s="94">
        <v>3</v>
      </c>
      <c r="B190" s="94" t="s">
        <v>70</v>
      </c>
      <c r="C190" s="94">
        <v>50</v>
      </c>
      <c r="D190" s="95">
        <v>25.4</v>
      </c>
      <c r="E190" s="94">
        <v>5.9</v>
      </c>
      <c r="F190" s="94">
        <v>8.5</v>
      </c>
      <c r="G190" s="94">
        <v>14.2</v>
      </c>
      <c r="H190" s="94">
        <v>157</v>
      </c>
    </row>
    <row r="191" spans="1:8" x14ac:dyDescent="0.25">
      <c r="A191" s="64">
        <v>338</v>
      </c>
      <c r="B191" s="64" t="s">
        <v>93</v>
      </c>
      <c r="C191" s="64">
        <v>100</v>
      </c>
      <c r="D191" s="90">
        <v>19.5</v>
      </c>
      <c r="E191" s="64">
        <v>0.4</v>
      </c>
      <c r="F191" s="64">
        <v>0</v>
      </c>
      <c r="G191" s="64">
        <v>12.6</v>
      </c>
      <c r="H191" s="64">
        <v>52</v>
      </c>
    </row>
    <row r="192" spans="1:8" ht="15.75" x14ac:dyDescent="0.25">
      <c r="A192" s="143">
        <v>377</v>
      </c>
      <c r="B192" s="143" t="s">
        <v>54</v>
      </c>
      <c r="C192" s="143">
        <v>215</v>
      </c>
      <c r="D192" s="144">
        <v>4.1500000000000004</v>
      </c>
      <c r="E192" s="143">
        <v>0.1</v>
      </c>
      <c r="F192" s="143">
        <v>0</v>
      </c>
      <c r="G192" s="143">
        <v>15</v>
      </c>
      <c r="H192" s="143">
        <v>60</v>
      </c>
    </row>
    <row r="193" spans="1:8" ht="15.75" x14ac:dyDescent="0.25">
      <c r="A193" s="94"/>
      <c r="B193" s="96" t="s">
        <v>12</v>
      </c>
      <c r="C193" s="96">
        <f>C189+C190+C191+C192</f>
        <v>575</v>
      </c>
      <c r="D193" s="149">
        <f t="shared" ref="D193:H193" si="24">D189+D190+D191+D192</f>
        <v>82</v>
      </c>
      <c r="E193" s="96">
        <f t="shared" si="24"/>
        <v>12.5</v>
      </c>
      <c r="F193" s="96">
        <f t="shared" si="24"/>
        <v>19.8</v>
      </c>
      <c r="G193" s="96">
        <f t="shared" si="24"/>
        <v>75.300000000000011</v>
      </c>
      <c r="H193" s="96">
        <f t="shared" si="24"/>
        <v>529</v>
      </c>
    </row>
    <row r="194" spans="1:8" ht="15.75" x14ac:dyDescent="0.25">
      <c r="A194" s="94"/>
      <c r="B194" s="96" t="s">
        <v>13</v>
      </c>
      <c r="C194" s="94"/>
      <c r="D194" s="95"/>
      <c r="E194" s="94"/>
      <c r="F194" s="94"/>
      <c r="G194" s="94"/>
      <c r="H194" s="94"/>
    </row>
    <row r="195" spans="1:8" ht="15.75" x14ac:dyDescent="0.25">
      <c r="A195" s="143">
        <v>70</v>
      </c>
      <c r="B195" s="143" t="s">
        <v>14</v>
      </c>
      <c r="C195" s="143">
        <v>60</v>
      </c>
      <c r="D195" s="144">
        <v>7.8</v>
      </c>
      <c r="E195" s="143">
        <v>0.48</v>
      </c>
      <c r="F195" s="143">
        <v>0.12</v>
      </c>
      <c r="G195" s="143">
        <v>1.92</v>
      </c>
      <c r="H195" s="143">
        <v>10.8</v>
      </c>
    </row>
    <row r="196" spans="1:8" ht="15.75" x14ac:dyDescent="0.25">
      <c r="A196" s="94">
        <v>112</v>
      </c>
      <c r="B196" s="94" t="s">
        <v>47</v>
      </c>
      <c r="C196" s="94">
        <v>200</v>
      </c>
      <c r="D196" s="95">
        <v>10.199999999999999</v>
      </c>
      <c r="E196" s="94">
        <v>4.12</v>
      </c>
      <c r="F196" s="94">
        <v>4</v>
      </c>
      <c r="G196" s="94">
        <v>14.49</v>
      </c>
      <c r="H196" s="94">
        <v>110.23</v>
      </c>
    </row>
    <row r="197" spans="1:8" ht="31.5" x14ac:dyDescent="0.25">
      <c r="A197" s="94">
        <v>290</v>
      </c>
      <c r="B197" s="94" t="s">
        <v>69</v>
      </c>
      <c r="C197" s="94">
        <v>100</v>
      </c>
      <c r="D197" s="95">
        <v>37.4</v>
      </c>
      <c r="E197" s="94">
        <v>13.5</v>
      </c>
      <c r="F197" s="94">
        <v>17.100000000000001</v>
      </c>
      <c r="G197" s="94">
        <v>3.8</v>
      </c>
      <c r="H197" s="94">
        <v>223</v>
      </c>
    </row>
    <row r="198" spans="1:8" ht="31.5" x14ac:dyDescent="0.25">
      <c r="A198" s="143">
        <v>309</v>
      </c>
      <c r="B198" s="143" t="s">
        <v>16</v>
      </c>
      <c r="C198" s="143">
        <v>150</v>
      </c>
      <c r="D198" s="144">
        <v>12.2</v>
      </c>
      <c r="E198" s="143">
        <v>5.28</v>
      </c>
      <c r="F198" s="143">
        <v>3.88</v>
      </c>
      <c r="G198" s="143">
        <v>32.74</v>
      </c>
      <c r="H198" s="143">
        <v>187.2</v>
      </c>
    </row>
    <row r="199" spans="1:8" ht="15.75" x14ac:dyDescent="0.25">
      <c r="A199" s="94">
        <v>344</v>
      </c>
      <c r="B199" s="94" t="s">
        <v>17</v>
      </c>
      <c r="C199" s="94">
        <v>200</v>
      </c>
      <c r="D199" s="95">
        <v>10.4</v>
      </c>
      <c r="E199" s="143">
        <v>0.3</v>
      </c>
      <c r="F199" s="143">
        <v>0</v>
      </c>
      <c r="G199" s="143">
        <v>27.3</v>
      </c>
      <c r="H199" s="143">
        <v>112.1</v>
      </c>
    </row>
    <row r="200" spans="1:8" ht="15.75" x14ac:dyDescent="0.25">
      <c r="A200" s="94">
        <v>1091</v>
      </c>
      <c r="B200" s="94" t="s">
        <v>42</v>
      </c>
      <c r="C200" s="94">
        <v>30</v>
      </c>
      <c r="D200" s="95">
        <v>2</v>
      </c>
      <c r="E200" s="94">
        <v>2.2799999999999998</v>
      </c>
      <c r="F200" s="94">
        <v>0.24</v>
      </c>
      <c r="G200" s="94">
        <v>14.76</v>
      </c>
      <c r="H200" s="94">
        <v>70.319999999999993</v>
      </c>
    </row>
    <row r="201" spans="1:8" ht="15.75" x14ac:dyDescent="0.25">
      <c r="A201" s="94">
        <v>1091</v>
      </c>
      <c r="B201" s="94" t="s">
        <v>43</v>
      </c>
      <c r="C201" s="94">
        <v>30</v>
      </c>
      <c r="D201" s="95">
        <v>2</v>
      </c>
      <c r="E201" s="94">
        <v>1.98</v>
      </c>
      <c r="F201" s="94">
        <v>0.36</v>
      </c>
      <c r="G201" s="94">
        <v>10.02</v>
      </c>
      <c r="H201" s="94">
        <v>51.24</v>
      </c>
    </row>
    <row r="202" spans="1:8" ht="15.75" x14ac:dyDescent="0.25">
      <c r="A202" s="94"/>
      <c r="B202" s="96" t="s">
        <v>18</v>
      </c>
      <c r="C202" s="96">
        <f>C195+C196+C197+C198+C199+C200+C201</f>
        <v>770</v>
      </c>
      <c r="D202" s="149">
        <f t="shared" ref="D202:H202" si="25">D195+D196+D197+D198+D199+D200+D201</f>
        <v>82</v>
      </c>
      <c r="E202" s="96">
        <f t="shared" si="25"/>
        <v>27.940000000000005</v>
      </c>
      <c r="F202" s="96">
        <f t="shared" si="25"/>
        <v>25.7</v>
      </c>
      <c r="G202" s="96">
        <f t="shared" si="25"/>
        <v>105.03</v>
      </c>
      <c r="H202" s="96">
        <f t="shared" si="25"/>
        <v>764.8900000000001</v>
      </c>
    </row>
    <row r="203" spans="1:8" ht="15.75" x14ac:dyDescent="0.25">
      <c r="A203" s="94"/>
      <c r="B203" s="96" t="s">
        <v>19</v>
      </c>
      <c r="C203" s="96">
        <f>C202+C193</f>
        <v>1345</v>
      </c>
      <c r="D203" s="96"/>
      <c r="E203" s="96">
        <f t="shared" ref="E203:H203" si="26">E202+E193</f>
        <v>40.440000000000005</v>
      </c>
      <c r="F203" s="96">
        <f t="shared" si="26"/>
        <v>45.5</v>
      </c>
      <c r="G203" s="96">
        <f t="shared" si="26"/>
        <v>180.33</v>
      </c>
      <c r="H203" s="96">
        <f t="shared" si="26"/>
        <v>1293.8900000000001</v>
      </c>
    </row>
    <row r="204" spans="1:8" ht="15.75" x14ac:dyDescent="0.25">
      <c r="A204" s="1" t="s">
        <v>37</v>
      </c>
      <c r="B204" s="4"/>
      <c r="C204" s="93"/>
      <c r="D204" s="93"/>
      <c r="E204" s="93"/>
      <c r="F204" s="93"/>
      <c r="G204" s="93"/>
      <c r="H204" s="93"/>
    </row>
    <row r="205" spans="1:8" ht="15.75" x14ac:dyDescent="0.25">
      <c r="A205" s="1" t="s">
        <v>32</v>
      </c>
      <c r="B205" s="4"/>
      <c r="C205" s="93"/>
      <c r="D205" s="93"/>
      <c r="E205" s="93"/>
      <c r="F205" s="93"/>
      <c r="G205" s="93"/>
      <c r="H205" s="93"/>
    </row>
    <row r="206" spans="1:8" x14ac:dyDescent="0.25">
      <c r="A206" s="214" t="s">
        <v>50</v>
      </c>
      <c r="B206" s="214" t="s">
        <v>2</v>
      </c>
      <c r="C206" s="214" t="s">
        <v>52</v>
      </c>
      <c r="D206" s="214" t="s">
        <v>3</v>
      </c>
      <c r="E206" s="214" t="s">
        <v>4</v>
      </c>
      <c r="F206" s="214"/>
      <c r="G206" s="214"/>
      <c r="H206" s="214" t="s">
        <v>51</v>
      </c>
    </row>
    <row r="207" spans="1:8" x14ac:dyDescent="0.25">
      <c r="A207" s="214"/>
      <c r="B207" s="214"/>
      <c r="C207" s="214"/>
      <c r="D207" s="214"/>
      <c r="E207" s="214"/>
      <c r="F207" s="214"/>
      <c r="G207" s="214"/>
      <c r="H207" s="214"/>
    </row>
    <row r="208" spans="1:8" ht="31.5" x14ac:dyDescent="0.25">
      <c r="A208" s="214"/>
      <c r="B208" s="214"/>
      <c r="C208" s="214"/>
      <c r="D208" s="214"/>
      <c r="E208" s="142" t="s">
        <v>5</v>
      </c>
      <c r="F208" s="142" t="s">
        <v>6</v>
      </c>
      <c r="G208" s="142" t="s">
        <v>7</v>
      </c>
      <c r="H208" s="214"/>
    </row>
    <row r="209" spans="1:8" ht="15.75" x14ac:dyDescent="0.25">
      <c r="A209" s="143"/>
      <c r="B209" s="142" t="s">
        <v>8</v>
      </c>
      <c r="C209" s="143"/>
      <c r="D209" s="143"/>
      <c r="E209" s="143"/>
      <c r="F209" s="143"/>
      <c r="G209" s="143"/>
      <c r="H209" s="143"/>
    </row>
    <row r="210" spans="1:8" ht="31.5" x14ac:dyDescent="0.25">
      <c r="A210" s="143" t="s">
        <v>72</v>
      </c>
      <c r="B210" s="143" t="s">
        <v>58</v>
      </c>
      <c r="C210" s="143">
        <v>100</v>
      </c>
      <c r="D210" s="144">
        <v>42</v>
      </c>
      <c r="E210" s="143">
        <v>10.039999999999999</v>
      </c>
      <c r="F210" s="143">
        <v>11.82</v>
      </c>
      <c r="G210" s="143">
        <v>10.5</v>
      </c>
      <c r="H210" s="143">
        <v>188.03</v>
      </c>
    </row>
    <row r="211" spans="1:8" ht="31.5" x14ac:dyDescent="0.25">
      <c r="A211" s="143">
        <v>309</v>
      </c>
      <c r="B211" s="143" t="s">
        <v>16</v>
      </c>
      <c r="C211" s="143">
        <v>150</v>
      </c>
      <c r="D211" s="144">
        <v>12.2</v>
      </c>
      <c r="E211" s="143">
        <v>5.28</v>
      </c>
      <c r="F211" s="143">
        <v>3.88</v>
      </c>
      <c r="G211" s="143">
        <v>32.74</v>
      </c>
      <c r="H211" s="143">
        <v>187.2</v>
      </c>
    </row>
    <row r="212" spans="1:8" x14ac:dyDescent="0.25">
      <c r="A212" s="64">
        <v>324</v>
      </c>
      <c r="B212" s="64" t="s">
        <v>34</v>
      </c>
      <c r="C212" s="64">
        <v>60</v>
      </c>
      <c r="D212" s="90">
        <v>5.4</v>
      </c>
      <c r="E212" s="64">
        <v>1.01</v>
      </c>
      <c r="F212" s="64">
        <v>0.73</v>
      </c>
      <c r="G212" s="64">
        <v>6.3</v>
      </c>
      <c r="H212" s="64">
        <v>35.81</v>
      </c>
    </row>
    <row r="213" spans="1:8" ht="15.75" x14ac:dyDescent="0.25">
      <c r="A213" s="143">
        <v>1091</v>
      </c>
      <c r="B213" s="143" t="s">
        <v>42</v>
      </c>
      <c r="C213" s="143">
        <v>30</v>
      </c>
      <c r="D213" s="144">
        <v>2</v>
      </c>
      <c r="E213" s="143">
        <v>2.2799999999999998</v>
      </c>
      <c r="F213" s="143">
        <v>0.24</v>
      </c>
      <c r="G213" s="143">
        <v>14.76</v>
      </c>
      <c r="H213" s="143">
        <v>70.319999999999993</v>
      </c>
    </row>
    <row r="214" spans="1:8" ht="15.75" x14ac:dyDescent="0.25">
      <c r="A214" s="143">
        <v>1091</v>
      </c>
      <c r="B214" s="143" t="s">
        <v>43</v>
      </c>
      <c r="C214" s="143">
        <v>30</v>
      </c>
      <c r="D214" s="144">
        <v>2</v>
      </c>
      <c r="E214" s="143">
        <v>1.98</v>
      </c>
      <c r="F214" s="143">
        <v>0.36</v>
      </c>
      <c r="G214" s="143">
        <v>10.02</v>
      </c>
      <c r="H214" s="143">
        <v>51.24</v>
      </c>
    </row>
    <row r="215" spans="1:8" ht="15.75" x14ac:dyDescent="0.25">
      <c r="A215" s="143">
        <v>382</v>
      </c>
      <c r="B215" s="143" t="s">
        <v>33</v>
      </c>
      <c r="C215" s="143">
        <v>200</v>
      </c>
      <c r="D215" s="144">
        <v>18.399999999999999</v>
      </c>
      <c r="E215" s="143">
        <v>3.76</v>
      </c>
      <c r="F215" s="143">
        <v>3.2</v>
      </c>
      <c r="G215" s="143">
        <v>26.74</v>
      </c>
      <c r="H215" s="143">
        <v>150.80000000000001</v>
      </c>
    </row>
    <row r="216" spans="1:8" ht="15.75" x14ac:dyDescent="0.25">
      <c r="A216" s="143"/>
      <c r="B216" s="142" t="s">
        <v>12</v>
      </c>
      <c r="C216" s="142">
        <f>C210+C211+C212+C213+C214+C215</f>
        <v>570</v>
      </c>
      <c r="D216" s="91">
        <f t="shared" ref="D216:H216" si="27">D210+D211+D212+D213+D214+D215</f>
        <v>82</v>
      </c>
      <c r="E216" s="142">
        <f t="shared" si="27"/>
        <v>24.35</v>
      </c>
      <c r="F216" s="142">
        <f t="shared" si="27"/>
        <v>20.229999999999997</v>
      </c>
      <c r="G216" s="142">
        <f t="shared" si="27"/>
        <v>101.05999999999999</v>
      </c>
      <c r="H216" s="142">
        <f t="shared" si="27"/>
        <v>683.40000000000009</v>
      </c>
    </row>
    <row r="217" spans="1:8" ht="15.75" x14ac:dyDescent="0.25">
      <c r="A217" s="143"/>
      <c r="B217" s="142" t="s">
        <v>13</v>
      </c>
      <c r="C217" s="143"/>
      <c r="D217" s="144"/>
      <c r="E217" s="143"/>
      <c r="F217" s="143"/>
      <c r="G217" s="143"/>
      <c r="H217" s="143"/>
    </row>
    <row r="218" spans="1:8" ht="15.75" x14ac:dyDescent="0.25">
      <c r="A218" s="143">
        <v>70</v>
      </c>
      <c r="B218" s="143" t="s">
        <v>22</v>
      </c>
      <c r="C218" s="143">
        <v>60</v>
      </c>
      <c r="D218" s="144">
        <v>8.1999999999999993</v>
      </c>
      <c r="E218" s="143">
        <v>0.72</v>
      </c>
      <c r="F218" s="143">
        <v>0.12</v>
      </c>
      <c r="G218" s="143">
        <v>3.48</v>
      </c>
      <c r="H218" s="143">
        <v>18</v>
      </c>
    </row>
    <row r="219" spans="1:8" ht="15.75" x14ac:dyDescent="0.25">
      <c r="A219" s="143">
        <v>88</v>
      </c>
      <c r="B219" s="143" t="s">
        <v>48</v>
      </c>
      <c r="C219" s="143">
        <v>200</v>
      </c>
      <c r="D219" s="144">
        <v>10.199999999999999</v>
      </c>
      <c r="E219" s="143">
        <v>1.45</v>
      </c>
      <c r="F219" s="143">
        <v>3.39</v>
      </c>
      <c r="G219" s="143">
        <v>6.82</v>
      </c>
      <c r="H219" s="143">
        <v>66.08</v>
      </c>
    </row>
    <row r="220" spans="1:8" ht="15.75" x14ac:dyDescent="0.25">
      <c r="A220" s="143" t="s">
        <v>111</v>
      </c>
      <c r="B220" s="143" t="s">
        <v>110</v>
      </c>
      <c r="C220" s="143">
        <v>100</v>
      </c>
      <c r="D220" s="144">
        <v>34.1</v>
      </c>
      <c r="E220" s="143">
        <v>8.1999999999999993</v>
      </c>
      <c r="F220" s="143">
        <v>9.92</v>
      </c>
      <c r="G220" s="143">
        <v>10.35</v>
      </c>
      <c r="H220" s="143">
        <v>159.85</v>
      </c>
    </row>
    <row r="221" spans="1:8" ht="15.75" x14ac:dyDescent="0.25">
      <c r="A221" s="143">
        <v>302</v>
      </c>
      <c r="B221" s="143" t="s">
        <v>27</v>
      </c>
      <c r="C221" s="143">
        <v>150</v>
      </c>
      <c r="D221" s="144">
        <v>18.399999999999999</v>
      </c>
      <c r="E221" s="143">
        <v>7.72</v>
      </c>
      <c r="F221" s="143">
        <v>3.96</v>
      </c>
      <c r="G221" s="143">
        <v>43.28</v>
      </c>
      <c r="H221" s="143">
        <v>239.59</v>
      </c>
    </row>
    <row r="222" spans="1:8" ht="15.75" x14ac:dyDescent="0.25">
      <c r="A222" s="143">
        <v>349</v>
      </c>
      <c r="B222" s="143" t="s">
        <v>68</v>
      </c>
      <c r="C222" s="143">
        <v>200</v>
      </c>
      <c r="D222" s="144">
        <v>7.1</v>
      </c>
      <c r="E222" s="143">
        <v>0.38</v>
      </c>
      <c r="F222" s="143">
        <v>0</v>
      </c>
      <c r="G222" s="143">
        <v>30.74</v>
      </c>
      <c r="H222" s="143">
        <v>124.46</v>
      </c>
    </row>
    <row r="223" spans="1:8" ht="15.75" x14ac:dyDescent="0.25">
      <c r="A223" s="143">
        <v>1091</v>
      </c>
      <c r="B223" s="143" t="s">
        <v>42</v>
      </c>
      <c r="C223" s="143">
        <v>30</v>
      </c>
      <c r="D223" s="144">
        <v>2</v>
      </c>
      <c r="E223" s="143">
        <v>2.2799999999999998</v>
      </c>
      <c r="F223" s="143">
        <v>0.24</v>
      </c>
      <c r="G223" s="143">
        <v>14.76</v>
      </c>
      <c r="H223" s="143">
        <v>70.319999999999993</v>
      </c>
    </row>
    <row r="224" spans="1:8" ht="15.75" x14ac:dyDescent="0.25">
      <c r="A224" s="143">
        <v>1091</v>
      </c>
      <c r="B224" s="143" t="s">
        <v>43</v>
      </c>
      <c r="C224" s="143">
        <v>30</v>
      </c>
      <c r="D224" s="144">
        <v>2</v>
      </c>
      <c r="E224" s="143">
        <v>1.98</v>
      </c>
      <c r="F224" s="143">
        <v>0.36</v>
      </c>
      <c r="G224" s="143">
        <v>10.02</v>
      </c>
      <c r="H224" s="143">
        <v>51.24</v>
      </c>
    </row>
    <row r="225" spans="1:8" ht="15.75" x14ac:dyDescent="0.25">
      <c r="A225" s="143"/>
      <c r="B225" s="142" t="s">
        <v>41</v>
      </c>
      <c r="C225" s="142">
        <f>C218+C219+C220+C221+C222+C223+C224</f>
        <v>770</v>
      </c>
      <c r="D225" s="91">
        <f>SUM(D218:D224)</f>
        <v>82</v>
      </c>
      <c r="E225" s="142">
        <f t="shared" ref="E225:H225" si="28">E218+E219+E220+E221+E222+E223+E224</f>
        <v>22.73</v>
      </c>
      <c r="F225" s="142">
        <f t="shared" si="28"/>
        <v>17.989999999999998</v>
      </c>
      <c r="G225" s="142">
        <f t="shared" si="28"/>
        <v>119.45</v>
      </c>
      <c r="H225" s="142">
        <f t="shared" si="28"/>
        <v>729.54</v>
      </c>
    </row>
    <row r="226" spans="1:8" ht="15.75" x14ac:dyDescent="0.25">
      <c r="A226" s="143"/>
      <c r="B226" s="142" t="s">
        <v>19</v>
      </c>
      <c r="C226" s="142">
        <f>C225+C216</f>
        <v>1340</v>
      </c>
      <c r="D226" s="142"/>
      <c r="E226" s="142">
        <f t="shared" ref="E226:H226" si="29">E225+E216</f>
        <v>47.08</v>
      </c>
      <c r="F226" s="142">
        <f t="shared" si="29"/>
        <v>38.22</v>
      </c>
      <c r="G226" s="142">
        <f t="shared" si="29"/>
        <v>220.51</v>
      </c>
      <c r="H226" s="142">
        <f t="shared" si="29"/>
        <v>1412.94</v>
      </c>
    </row>
  </sheetData>
  <mergeCells count="60">
    <mergeCell ref="H25:H27"/>
    <mergeCell ref="A3:A5"/>
    <mergeCell ref="B3:B5"/>
    <mergeCell ref="C3:C5"/>
    <mergeCell ref="D3:D5"/>
    <mergeCell ref="E3:G4"/>
    <mergeCell ref="H3:H5"/>
    <mergeCell ref="A25:A27"/>
    <mergeCell ref="B25:B27"/>
    <mergeCell ref="C25:C27"/>
    <mergeCell ref="D25:D27"/>
    <mergeCell ref="E25:G26"/>
    <mergeCell ref="H72:H74"/>
    <mergeCell ref="A48:A50"/>
    <mergeCell ref="B48:B50"/>
    <mergeCell ref="C48:C50"/>
    <mergeCell ref="D48:D50"/>
    <mergeCell ref="E48:G49"/>
    <mergeCell ref="H48:H50"/>
    <mergeCell ref="A72:A74"/>
    <mergeCell ref="B72:B74"/>
    <mergeCell ref="C72:C74"/>
    <mergeCell ref="D72:D74"/>
    <mergeCell ref="E72:G73"/>
    <mergeCell ref="H117:H119"/>
    <mergeCell ref="A95:A97"/>
    <mergeCell ref="B95:B97"/>
    <mergeCell ref="C95:C97"/>
    <mergeCell ref="D95:D97"/>
    <mergeCell ref="E95:G96"/>
    <mergeCell ref="H95:H97"/>
    <mergeCell ref="A117:A119"/>
    <mergeCell ref="B117:B119"/>
    <mergeCell ref="C117:C119"/>
    <mergeCell ref="D117:D119"/>
    <mergeCell ref="E117:G118"/>
    <mergeCell ref="H163:H165"/>
    <mergeCell ref="A140:A142"/>
    <mergeCell ref="B140:B142"/>
    <mergeCell ref="C140:C142"/>
    <mergeCell ref="D140:D142"/>
    <mergeCell ref="E140:G141"/>
    <mergeCell ref="H140:H142"/>
    <mergeCell ref="A163:A165"/>
    <mergeCell ref="B163:B165"/>
    <mergeCell ref="C163:C165"/>
    <mergeCell ref="D163:D165"/>
    <mergeCell ref="E163:G164"/>
    <mergeCell ref="H206:H208"/>
    <mergeCell ref="A185:A187"/>
    <mergeCell ref="B185:B187"/>
    <mergeCell ref="C185:C187"/>
    <mergeCell ref="D185:D187"/>
    <mergeCell ref="E185:G186"/>
    <mergeCell ref="H185:H187"/>
    <mergeCell ref="A206:A208"/>
    <mergeCell ref="B206:B208"/>
    <mergeCell ref="C206:C208"/>
    <mergeCell ref="D206:D208"/>
    <mergeCell ref="E206:G20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opLeftCell="A221" workbookViewId="0">
      <selection activeCell="H238" sqref="H238"/>
    </sheetView>
  </sheetViews>
  <sheetFormatPr defaultRowHeight="15" x14ac:dyDescent="0.25"/>
  <cols>
    <col min="2" max="2" width="29.85546875" customWidth="1"/>
  </cols>
  <sheetData>
    <row r="1" spans="1:8" ht="15.75" x14ac:dyDescent="0.25">
      <c r="A1" s="1" t="s">
        <v>0</v>
      </c>
      <c r="B1" s="4"/>
      <c r="C1" s="4" t="s">
        <v>57</v>
      </c>
      <c r="D1" s="4"/>
      <c r="E1" s="4"/>
      <c r="F1" s="4"/>
      <c r="G1" s="4"/>
      <c r="H1" s="4"/>
    </row>
    <row r="2" spans="1:8" ht="15.75" x14ac:dyDescent="0.25">
      <c r="A2" s="1" t="s">
        <v>1</v>
      </c>
      <c r="B2" s="4"/>
      <c r="C2" s="4"/>
      <c r="D2" s="4"/>
      <c r="E2" s="4"/>
      <c r="F2" s="4"/>
      <c r="G2" s="4"/>
      <c r="H2" s="4"/>
    </row>
    <row r="3" spans="1:8" x14ac:dyDescent="0.25">
      <c r="A3" s="214" t="s">
        <v>50</v>
      </c>
      <c r="B3" s="214" t="s">
        <v>2</v>
      </c>
      <c r="C3" s="214" t="s">
        <v>52</v>
      </c>
      <c r="D3" s="214" t="s">
        <v>3</v>
      </c>
      <c r="E3" s="214" t="s">
        <v>4</v>
      </c>
      <c r="F3" s="214"/>
      <c r="G3" s="214"/>
      <c r="H3" s="214" t="s">
        <v>51</v>
      </c>
    </row>
    <row r="4" spans="1:8" x14ac:dyDescent="0.25">
      <c r="A4" s="214"/>
      <c r="B4" s="214"/>
      <c r="C4" s="214"/>
      <c r="D4" s="214"/>
      <c r="E4" s="214"/>
      <c r="F4" s="214"/>
      <c r="G4" s="214"/>
      <c r="H4" s="214"/>
    </row>
    <row r="5" spans="1:8" ht="31.5" x14ac:dyDescent="0.25">
      <c r="A5" s="214"/>
      <c r="B5" s="214"/>
      <c r="C5" s="214"/>
      <c r="D5" s="214"/>
      <c r="E5" s="130" t="s">
        <v>5</v>
      </c>
      <c r="F5" s="130" t="s">
        <v>6</v>
      </c>
      <c r="G5" s="130" t="s">
        <v>7</v>
      </c>
      <c r="H5" s="214"/>
    </row>
    <row r="6" spans="1:8" ht="15.75" x14ac:dyDescent="0.25">
      <c r="A6" s="131"/>
      <c r="B6" s="130" t="s">
        <v>8</v>
      </c>
      <c r="C6" s="131"/>
      <c r="D6" s="131"/>
      <c r="E6" s="131"/>
      <c r="F6" s="131"/>
      <c r="G6" s="131"/>
      <c r="H6" s="131"/>
    </row>
    <row r="7" spans="1:8" ht="15.75" x14ac:dyDescent="0.25">
      <c r="A7" s="131">
        <v>15</v>
      </c>
      <c r="B7" s="131" t="s">
        <v>9</v>
      </c>
      <c r="C7" s="131">
        <v>30</v>
      </c>
      <c r="D7" s="132">
        <v>24.79</v>
      </c>
      <c r="E7" s="131">
        <v>6.96</v>
      </c>
      <c r="F7" s="131">
        <v>8.85</v>
      </c>
      <c r="G7" s="131">
        <v>0</v>
      </c>
      <c r="H7" s="131">
        <v>107.49</v>
      </c>
    </row>
    <row r="8" spans="1:8" ht="31.5" x14ac:dyDescent="0.25">
      <c r="A8" s="131">
        <v>14</v>
      </c>
      <c r="B8" s="131" t="s">
        <v>29</v>
      </c>
      <c r="C8" s="131">
        <v>10</v>
      </c>
      <c r="D8" s="132">
        <v>8.82</v>
      </c>
      <c r="E8" s="131">
        <v>0.08</v>
      </c>
      <c r="F8" s="131">
        <v>7.25</v>
      </c>
      <c r="G8" s="131">
        <v>0.13</v>
      </c>
      <c r="H8" s="131">
        <v>66.099999999999994</v>
      </c>
    </row>
    <row r="9" spans="1:8" ht="47.25" x14ac:dyDescent="0.25">
      <c r="A9" s="131">
        <v>173</v>
      </c>
      <c r="B9" s="131" t="s">
        <v>64</v>
      </c>
      <c r="C9" s="131">
        <v>210</v>
      </c>
      <c r="D9" s="132">
        <v>27.8</v>
      </c>
      <c r="E9" s="131">
        <v>9.6</v>
      </c>
      <c r="F9" s="131">
        <v>16.8</v>
      </c>
      <c r="G9" s="131">
        <v>46.3</v>
      </c>
      <c r="H9" s="131">
        <v>341.6</v>
      </c>
    </row>
    <row r="10" spans="1:8" ht="15.75" x14ac:dyDescent="0.25">
      <c r="A10" s="131">
        <v>1091</v>
      </c>
      <c r="B10" s="131" t="s">
        <v>10</v>
      </c>
      <c r="C10" s="131">
        <v>30</v>
      </c>
      <c r="D10" s="132">
        <v>1.8</v>
      </c>
      <c r="E10" s="131">
        <v>2.2799999999999998</v>
      </c>
      <c r="F10" s="131">
        <v>0.24</v>
      </c>
      <c r="G10" s="131">
        <v>14.76</v>
      </c>
      <c r="H10" s="131">
        <v>70.319999999999993</v>
      </c>
    </row>
    <row r="11" spans="1:8" ht="15.75" x14ac:dyDescent="0.25">
      <c r="A11" s="131">
        <v>1091</v>
      </c>
      <c r="B11" s="131" t="s">
        <v>11</v>
      </c>
      <c r="C11" s="131">
        <v>30</v>
      </c>
      <c r="D11" s="132">
        <v>1.8</v>
      </c>
      <c r="E11" s="131">
        <v>1.98</v>
      </c>
      <c r="F11" s="131">
        <v>0.36</v>
      </c>
      <c r="G11" s="131">
        <v>10.02</v>
      </c>
      <c r="H11" s="131">
        <v>51.24</v>
      </c>
    </row>
    <row r="12" spans="1:8" ht="15.75" x14ac:dyDescent="0.25">
      <c r="A12" s="131">
        <v>389</v>
      </c>
      <c r="B12" s="131" t="s">
        <v>104</v>
      </c>
      <c r="C12" s="131">
        <v>200</v>
      </c>
      <c r="D12" s="132">
        <v>23.65</v>
      </c>
      <c r="E12" s="131">
        <v>1</v>
      </c>
      <c r="F12" s="131">
        <v>0</v>
      </c>
      <c r="G12" s="131">
        <v>24.4</v>
      </c>
      <c r="H12" s="131">
        <v>101.6</v>
      </c>
    </row>
    <row r="13" spans="1:8" ht="15.75" x14ac:dyDescent="0.25">
      <c r="A13" s="131"/>
      <c r="B13" s="130" t="s">
        <v>12</v>
      </c>
      <c r="C13" s="130">
        <f t="shared" ref="C13:H13" si="0">SUM(C7:C12)</f>
        <v>510</v>
      </c>
      <c r="D13" s="130">
        <f t="shared" si="0"/>
        <v>88.66</v>
      </c>
      <c r="E13" s="130">
        <f t="shared" si="0"/>
        <v>21.900000000000002</v>
      </c>
      <c r="F13" s="130">
        <f t="shared" si="0"/>
        <v>33.500000000000007</v>
      </c>
      <c r="G13" s="130">
        <f t="shared" si="0"/>
        <v>95.609999999999985</v>
      </c>
      <c r="H13" s="130">
        <f t="shared" si="0"/>
        <v>738.35</v>
      </c>
    </row>
    <row r="14" spans="1:8" ht="15.75" x14ac:dyDescent="0.25">
      <c r="A14" s="131"/>
      <c r="B14" s="130" t="s">
        <v>13</v>
      </c>
      <c r="C14" s="131"/>
      <c r="D14" s="131"/>
      <c r="E14" s="131"/>
      <c r="F14" s="131"/>
      <c r="G14" s="131"/>
      <c r="H14" s="131"/>
    </row>
    <row r="15" spans="1:8" ht="30" x14ac:dyDescent="0.25">
      <c r="A15" s="64">
        <v>338</v>
      </c>
      <c r="B15" s="64" t="s">
        <v>106</v>
      </c>
      <c r="C15" s="64">
        <v>100</v>
      </c>
      <c r="D15" s="90">
        <v>15.01</v>
      </c>
      <c r="E15" s="64">
        <v>0.8</v>
      </c>
      <c r="F15" s="64">
        <v>0.2</v>
      </c>
      <c r="G15" s="64">
        <v>7.5</v>
      </c>
      <c r="H15" s="64">
        <v>35</v>
      </c>
    </row>
    <row r="16" spans="1:8" ht="15.75" x14ac:dyDescent="0.25">
      <c r="A16" s="131">
        <v>70</v>
      </c>
      <c r="B16" s="131" t="s">
        <v>14</v>
      </c>
      <c r="C16" s="131">
        <v>60</v>
      </c>
      <c r="D16" s="132">
        <v>3.44</v>
      </c>
      <c r="E16" s="131">
        <v>0.48</v>
      </c>
      <c r="F16" s="131">
        <v>0.12</v>
      </c>
      <c r="G16" s="131">
        <v>1.92</v>
      </c>
      <c r="H16" s="131">
        <v>10.8</v>
      </c>
    </row>
    <row r="17" spans="1:8" ht="15.75" x14ac:dyDescent="0.25">
      <c r="A17" s="131">
        <v>102</v>
      </c>
      <c r="B17" s="131" t="s">
        <v>15</v>
      </c>
      <c r="C17" s="131">
        <v>200</v>
      </c>
      <c r="D17" s="132">
        <v>9.19</v>
      </c>
      <c r="E17" s="131">
        <v>4.12</v>
      </c>
      <c r="F17" s="131">
        <v>4</v>
      </c>
      <c r="G17" s="131">
        <v>14.5</v>
      </c>
      <c r="H17" s="131">
        <v>110.23</v>
      </c>
    </row>
    <row r="18" spans="1:8" ht="47.25" x14ac:dyDescent="0.25">
      <c r="A18" s="131" t="s">
        <v>72</v>
      </c>
      <c r="B18" s="131" t="s">
        <v>58</v>
      </c>
      <c r="C18" s="131">
        <v>100</v>
      </c>
      <c r="D18" s="132">
        <v>36.67</v>
      </c>
      <c r="E18" s="131">
        <v>10.039999999999999</v>
      </c>
      <c r="F18" s="131">
        <v>11.82</v>
      </c>
      <c r="G18" s="131">
        <v>10.5</v>
      </c>
      <c r="H18" s="131">
        <v>188.03</v>
      </c>
    </row>
    <row r="19" spans="1:8" ht="31.5" x14ac:dyDescent="0.25">
      <c r="A19" s="131">
        <v>309</v>
      </c>
      <c r="B19" s="131" t="s">
        <v>16</v>
      </c>
      <c r="C19" s="131">
        <v>150</v>
      </c>
      <c r="D19" s="132">
        <v>8.0500000000000007</v>
      </c>
      <c r="E19" s="131">
        <v>5.28</v>
      </c>
      <c r="F19" s="131">
        <v>3.88</v>
      </c>
      <c r="G19" s="131">
        <v>32.74</v>
      </c>
      <c r="H19" s="131">
        <v>187.2</v>
      </c>
    </row>
    <row r="20" spans="1:8" ht="15.75" x14ac:dyDescent="0.25">
      <c r="A20" s="131">
        <v>1091</v>
      </c>
      <c r="B20" s="131" t="s">
        <v>10</v>
      </c>
      <c r="C20" s="131">
        <v>30</v>
      </c>
      <c r="D20" s="132">
        <v>1.8</v>
      </c>
      <c r="E20" s="131">
        <v>2.2799999999999998</v>
      </c>
      <c r="F20" s="131">
        <v>0.24</v>
      </c>
      <c r="G20" s="131">
        <v>14.76</v>
      </c>
      <c r="H20" s="131">
        <v>70.319999999999993</v>
      </c>
    </row>
    <row r="21" spans="1:8" ht="15.75" x14ac:dyDescent="0.25">
      <c r="A21" s="131">
        <v>1091</v>
      </c>
      <c r="B21" s="131" t="s">
        <v>11</v>
      </c>
      <c r="C21" s="131">
        <v>30</v>
      </c>
      <c r="D21" s="132">
        <v>1.8</v>
      </c>
      <c r="E21" s="131">
        <v>1.98</v>
      </c>
      <c r="F21" s="131">
        <v>0.36</v>
      </c>
      <c r="G21" s="131">
        <v>10.02</v>
      </c>
      <c r="H21" s="131">
        <v>51.24</v>
      </c>
    </row>
    <row r="22" spans="1:8" ht="15.75" x14ac:dyDescent="0.25">
      <c r="A22" s="131">
        <v>344</v>
      </c>
      <c r="B22" s="131" t="s">
        <v>17</v>
      </c>
      <c r="C22" s="131">
        <v>200</v>
      </c>
      <c r="D22" s="132">
        <v>12.7</v>
      </c>
      <c r="E22" s="131">
        <v>0.3</v>
      </c>
      <c r="F22" s="131">
        <v>0</v>
      </c>
      <c r="G22" s="131">
        <v>27.3</v>
      </c>
      <c r="H22" s="131">
        <v>112.1</v>
      </c>
    </row>
    <row r="23" spans="1:8" ht="15.75" x14ac:dyDescent="0.25">
      <c r="A23" s="131"/>
      <c r="B23" s="130" t="s">
        <v>18</v>
      </c>
      <c r="C23" s="130">
        <f>SUM(C15:C22)</f>
        <v>870</v>
      </c>
      <c r="D23" s="130">
        <f t="shared" ref="D23:H23" si="1">SUM(D15:D22)</f>
        <v>88.66</v>
      </c>
      <c r="E23" s="130">
        <f t="shared" si="1"/>
        <v>25.28</v>
      </c>
      <c r="F23" s="130">
        <f t="shared" si="1"/>
        <v>20.619999999999997</v>
      </c>
      <c r="G23" s="130">
        <f t="shared" si="1"/>
        <v>119.24</v>
      </c>
      <c r="H23" s="130">
        <f t="shared" si="1"/>
        <v>764.92</v>
      </c>
    </row>
    <row r="24" spans="1:8" ht="15.75" x14ac:dyDescent="0.25">
      <c r="A24" s="131"/>
      <c r="B24" s="130" t="s">
        <v>19</v>
      </c>
      <c r="C24" s="131">
        <f>C23+C13</f>
        <v>1380</v>
      </c>
      <c r="D24" s="131"/>
      <c r="E24" s="131">
        <f t="shared" ref="E24:H24" si="2">E23+E13</f>
        <v>47.180000000000007</v>
      </c>
      <c r="F24" s="131">
        <f t="shared" si="2"/>
        <v>54.120000000000005</v>
      </c>
      <c r="G24" s="131">
        <f t="shared" si="2"/>
        <v>214.84999999999997</v>
      </c>
      <c r="H24" s="131">
        <f t="shared" si="2"/>
        <v>1503.27</v>
      </c>
    </row>
    <row r="25" spans="1:8" ht="15.75" x14ac:dyDescent="0.25">
      <c r="A25" s="1" t="s">
        <v>0</v>
      </c>
      <c r="B25" s="4"/>
      <c r="C25" s="4"/>
      <c r="D25" s="4"/>
      <c r="E25" s="4"/>
      <c r="F25" s="4"/>
      <c r="G25" s="4"/>
      <c r="H25" s="4"/>
    </row>
    <row r="26" spans="1:8" ht="15.75" x14ac:dyDescent="0.25">
      <c r="A26" s="1" t="s">
        <v>20</v>
      </c>
      <c r="B26" s="4"/>
      <c r="C26" s="4"/>
      <c r="D26" s="4"/>
      <c r="E26" s="4"/>
      <c r="F26" s="4"/>
      <c r="G26" s="4"/>
      <c r="H26" s="4"/>
    </row>
    <row r="27" spans="1:8" x14ac:dyDescent="0.25">
      <c r="A27" s="214" t="s">
        <v>50</v>
      </c>
      <c r="B27" s="214" t="s">
        <v>2</v>
      </c>
      <c r="C27" s="214" t="s">
        <v>52</v>
      </c>
      <c r="D27" s="214" t="s">
        <v>3</v>
      </c>
      <c r="E27" s="214" t="s">
        <v>4</v>
      </c>
      <c r="F27" s="214"/>
      <c r="G27" s="214"/>
      <c r="H27" s="214" t="s">
        <v>51</v>
      </c>
    </row>
    <row r="28" spans="1:8" x14ac:dyDescent="0.25">
      <c r="A28" s="214"/>
      <c r="B28" s="214"/>
      <c r="C28" s="214"/>
      <c r="D28" s="214"/>
      <c r="E28" s="214"/>
      <c r="F28" s="214"/>
      <c r="G28" s="214"/>
      <c r="H28" s="214"/>
    </row>
    <row r="29" spans="1:8" ht="31.5" x14ac:dyDescent="0.25">
      <c r="A29" s="214"/>
      <c r="B29" s="214"/>
      <c r="C29" s="214"/>
      <c r="D29" s="214"/>
      <c r="E29" s="130" t="s">
        <v>5</v>
      </c>
      <c r="F29" s="130" t="s">
        <v>6</v>
      </c>
      <c r="G29" s="130" t="s">
        <v>7</v>
      </c>
      <c r="H29" s="214"/>
    </row>
    <row r="30" spans="1:8" ht="15.75" x14ac:dyDescent="0.25">
      <c r="A30" s="131"/>
      <c r="B30" s="130" t="s">
        <v>8</v>
      </c>
      <c r="C30" s="131"/>
      <c r="D30" s="131"/>
      <c r="E30" s="131"/>
      <c r="F30" s="131"/>
      <c r="G30" s="131"/>
      <c r="H30" s="131"/>
    </row>
    <row r="31" spans="1:8" ht="15.75" x14ac:dyDescent="0.25">
      <c r="A31" s="131"/>
      <c r="B31" s="64" t="s">
        <v>98</v>
      </c>
      <c r="C31" s="64">
        <v>30</v>
      </c>
      <c r="D31" s="90">
        <v>15.01</v>
      </c>
      <c r="E31" s="64">
        <v>3</v>
      </c>
      <c r="F31" s="64">
        <v>17.5</v>
      </c>
      <c r="G31" s="64">
        <v>26.5</v>
      </c>
      <c r="H31" s="64">
        <v>275</v>
      </c>
    </row>
    <row r="32" spans="1:8" ht="31.5" x14ac:dyDescent="0.25">
      <c r="A32" s="131">
        <v>223</v>
      </c>
      <c r="B32" s="131" t="s">
        <v>112</v>
      </c>
      <c r="C32" s="131">
        <v>170</v>
      </c>
      <c r="D32" s="132">
        <v>32.75</v>
      </c>
      <c r="E32" s="131">
        <v>26.23</v>
      </c>
      <c r="F32" s="131">
        <v>13.72</v>
      </c>
      <c r="G32" s="131">
        <v>28.7</v>
      </c>
      <c r="H32" s="131">
        <v>368.1</v>
      </c>
    </row>
    <row r="33" spans="1:8" ht="15.75" x14ac:dyDescent="0.25">
      <c r="A33" s="131">
        <v>1091</v>
      </c>
      <c r="B33" s="131" t="s">
        <v>10</v>
      </c>
      <c r="C33" s="131">
        <v>30</v>
      </c>
      <c r="D33" s="132">
        <v>1.8</v>
      </c>
      <c r="E33" s="131">
        <v>2.2799999999999998</v>
      </c>
      <c r="F33" s="131">
        <v>0.24</v>
      </c>
      <c r="G33" s="131">
        <v>14.76</v>
      </c>
      <c r="H33" s="131">
        <v>70.319999999999993</v>
      </c>
    </row>
    <row r="34" spans="1:8" ht="15.75" x14ac:dyDescent="0.25">
      <c r="A34" s="131">
        <v>1091</v>
      </c>
      <c r="B34" s="131" t="s">
        <v>11</v>
      </c>
      <c r="C34" s="131">
        <v>30</v>
      </c>
      <c r="D34" s="132">
        <v>1.8</v>
      </c>
      <c r="E34" s="131">
        <v>1.98</v>
      </c>
      <c r="F34" s="131">
        <v>0.36</v>
      </c>
      <c r="G34" s="131">
        <v>10.02</v>
      </c>
      <c r="H34" s="131">
        <v>51.24</v>
      </c>
    </row>
    <row r="35" spans="1:8" ht="15.75" x14ac:dyDescent="0.25">
      <c r="A35" s="131">
        <v>386</v>
      </c>
      <c r="B35" s="131" t="s">
        <v>21</v>
      </c>
      <c r="C35" s="131">
        <v>125</v>
      </c>
      <c r="D35" s="132">
        <v>27.5</v>
      </c>
      <c r="E35" s="131">
        <v>4.25</v>
      </c>
      <c r="F35" s="131">
        <v>3.13</v>
      </c>
      <c r="G35" s="131">
        <v>6.88</v>
      </c>
      <c r="H35" s="131">
        <v>72.63</v>
      </c>
    </row>
    <row r="36" spans="1:8" ht="15.75" x14ac:dyDescent="0.25">
      <c r="A36" s="131">
        <v>378</v>
      </c>
      <c r="B36" s="131" t="s">
        <v>56</v>
      </c>
      <c r="C36" s="131">
        <v>215</v>
      </c>
      <c r="D36" s="132">
        <v>9.8000000000000007</v>
      </c>
      <c r="E36" s="131">
        <v>1.4</v>
      </c>
      <c r="F36" s="131">
        <v>1.6</v>
      </c>
      <c r="G36" s="131">
        <v>17.7</v>
      </c>
      <c r="H36" s="131">
        <v>91</v>
      </c>
    </row>
    <row r="37" spans="1:8" ht="15.75" x14ac:dyDescent="0.25">
      <c r="A37" s="131"/>
      <c r="B37" s="130" t="s">
        <v>12</v>
      </c>
      <c r="C37" s="130">
        <f>SUM(C31:C36)</f>
        <v>600</v>
      </c>
      <c r="D37" s="130">
        <f t="shared" ref="D37:H37" si="3">SUM(D31:D36)</f>
        <v>88.659999999999982</v>
      </c>
      <c r="E37" s="130">
        <f t="shared" si="3"/>
        <v>39.14</v>
      </c>
      <c r="F37" s="130">
        <f t="shared" si="3"/>
        <v>36.549999999999997</v>
      </c>
      <c r="G37" s="130">
        <f t="shared" si="3"/>
        <v>104.56</v>
      </c>
      <c r="H37" s="130">
        <f t="shared" si="3"/>
        <v>928.29000000000008</v>
      </c>
    </row>
    <row r="38" spans="1:8" ht="15.75" x14ac:dyDescent="0.25">
      <c r="A38" s="131"/>
      <c r="B38" s="130" t="s">
        <v>13</v>
      </c>
      <c r="C38" s="131"/>
      <c r="D38" s="132"/>
      <c r="E38" s="131"/>
      <c r="F38" s="131"/>
      <c r="G38" s="131"/>
      <c r="H38" s="131"/>
    </row>
    <row r="39" spans="1:8" x14ac:dyDescent="0.25">
      <c r="A39" s="64">
        <v>338</v>
      </c>
      <c r="B39" s="64" t="s">
        <v>93</v>
      </c>
      <c r="C39" s="64">
        <v>100</v>
      </c>
      <c r="D39" s="90">
        <v>15.01</v>
      </c>
      <c r="E39" s="64">
        <v>0.4</v>
      </c>
      <c r="F39" s="64">
        <v>0</v>
      </c>
      <c r="G39" s="64">
        <v>12.6</v>
      </c>
      <c r="H39" s="64">
        <v>52</v>
      </c>
    </row>
    <row r="40" spans="1:8" ht="15.75" x14ac:dyDescent="0.25">
      <c r="A40" s="131">
        <v>70</v>
      </c>
      <c r="B40" s="131" t="s">
        <v>22</v>
      </c>
      <c r="C40" s="131">
        <v>60</v>
      </c>
      <c r="D40" s="132">
        <v>3.65</v>
      </c>
      <c r="E40" s="131">
        <v>0.72</v>
      </c>
      <c r="F40" s="131">
        <v>0.12</v>
      </c>
      <c r="G40" s="131">
        <v>3.48</v>
      </c>
      <c r="H40" s="131">
        <v>18</v>
      </c>
    </row>
    <row r="41" spans="1:8" ht="31.5" x14ac:dyDescent="0.25">
      <c r="A41" s="131">
        <v>103</v>
      </c>
      <c r="B41" s="131" t="s">
        <v>71</v>
      </c>
      <c r="C41" s="131">
        <v>200</v>
      </c>
      <c r="D41" s="132">
        <v>8.25</v>
      </c>
      <c r="E41" s="131">
        <v>2.16</v>
      </c>
      <c r="F41" s="131">
        <v>2.56</v>
      </c>
      <c r="G41" s="131">
        <v>15.12</v>
      </c>
      <c r="H41" s="131">
        <v>91.87</v>
      </c>
    </row>
    <row r="42" spans="1:8" ht="15.75" x14ac:dyDescent="0.25">
      <c r="A42" s="13" t="s">
        <v>111</v>
      </c>
      <c r="B42" s="131" t="s">
        <v>110</v>
      </c>
      <c r="C42" s="131">
        <v>100</v>
      </c>
      <c r="D42" s="132">
        <v>31.67</v>
      </c>
      <c r="E42" s="131">
        <v>8.1999999999999993</v>
      </c>
      <c r="F42" s="131">
        <v>9.92</v>
      </c>
      <c r="G42" s="131">
        <v>10.35</v>
      </c>
      <c r="H42" s="131">
        <v>159.85</v>
      </c>
    </row>
    <row r="43" spans="1:8" ht="15.75" x14ac:dyDescent="0.25">
      <c r="A43" s="131">
        <v>302</v>
      </c>
      <c r="B43" s="131" t="s">
        <v>23</v>
      </c>
      <c r="C43" s="131">
        <v>150</v>
      </c>
      <c r="D43" s="132">
        <v>20.8</v>
      </c>
      <c r="E43" s="131">
        <v>8.42</v>
      </c>
      <c r="F43" s="131">
        <v>5.22</v>
      </c>
      <c r="G43" s="131">
        <v>36.42</v>
      </c>
      <c r="H43" s="131">
        <v>226.08</v>
      </c>
    </row>
    <row r="44" spans="1:8" ht="15.75" x14ac:dyDescent="0.25">
      <c r="A44" s="131">
        <v>1091</v>
      </c>
      <c r="B44" s="131" t="s">
        <v>10</v>
      </c>
      <c r="C44" s="131">
        <v>30</v>
      </c>
      <c r="D44" s="132">
        <v>1.8</v>
      </c>
      <c r="E44" s="131">
        <v>2.2799999999999998</v>
      </c>
      <c r="F44" s="131">
        <v>0.24</v>
      </c>
      <c r="G44" s="131">
        <v>14.76</v>
      </c>
      <c r="H44" s="131">
        <v>70.319999999999993</v>
      </c>
    </row>
    <row r="45" spans="1:8" ht="15.75" x14ac:dyDescent="0.25">
      <c r="A45" s="131">
        <v>1091</v>
      </c>
      <c r="B45" s="131" t="s">
        <v>11</v>
      </c>
      <c r="C45" s="131">
        <v>30</v>
      </c>
      <c r="D45" s="132">
        <v>1.8</v>
      </c>
      <c r="E45" s="131">
        <v>1.98</v>
      </c>
      <c r="F45" s="131">
        <v>0.36</v>
      </c>
      <c r="G45" s="131">
        <v>10.02</v>
      </c>
      <c r="H45" s="131">
        <v>51.24</v>
      </c>
    </row>
    <row r="46" spans="1:8" ht="15.75" x14ac:dyDescent="0.25">
      <c r="A46" s="131">
        <v>349</v>
      </c>
      <c r="B46" s="131" t="s">
        <v>24</v>
      </c>
      <c r="C46" s="131">
        <f>SUM(C39:C45)</f>
        <v>670</v>
      </c>
      <c r="D46" s="132">
        <v>5.68</v>
      </c>
      <c r="E46" s="131">
        <v>0.38</v>
      </c>
      <c r="F46" s="131">
        <v>0</v>
      </c>
      <c r="G46" s="131">
        <v>30.74</v>
      </c>
      <c r="H46" s="131">
        <v>124.46</v>
      </c>
    </row>
    <row r="47" spans="1:8" ht="15.75" x14ac:dyDescent="0.25">
      <c r="A47" s="131"/>
      <c r="B47" s="130" t="s">
        <v>18</v>
      </c>
      <c r="C47" s="130">
        <f>SUM(C39:C46)</f>
        <v>1340</v>
      </c>
      <c r="D47" s="130">
        <f t="shared" ref="D47:H47" si="4">SUM(D39:D46)</f>
        <v>88.66</v>
      </c>
      <c r="E47" s="130">
        <f t="shared" si="4"/>
        <v>24.54</v>
      </c>
      <c r="F47" s="130">
        <f t="shared" si="4"/>
        <v>18.419999999999998</v>
      </c>
      <c r="G47" s="130">
        <f t="shared" si="4"/>
        <v>133.49</v>
      </c>
      <c r="H47" s="130">
        <f t="shared" si="4"/>
        <v>793.82000000000016</v>
      </c>
    </row>
    <row r="48" spans="1:8" ht="15.75" x14ac:dyDescent="0.25">
      <c r="A48" s="131"/>
      <c r="B48" s="130" t="s">
        <v>19</v>
      </c>
      <c r="C48" s="131">
        <f>C47+C37</f>
        <v>1940</v>
      </c>
      <c r="D48" s="131"/>
      <c r="E48" s="131">
        <f t="shared" ref="E48:H48" si="5">E47+E37</f>
        <v>63.68</v>
      </c>
      <c r="F48" s="131">
        <f t="shared" si="5"/>
        <v>54.97</v>
      </c>
      <c r="G48" s="131">
        <f t="shared" si="5"/>
        <v>238.05</v>
      </c>
      <c r="H48" s="131">
        <f t="shared" si="5"/>
        <v>1722.1100000000001</v>
      </c>
    </row>
    <row r="49" spans="1:8" ht="15.75" x14ac:dyDescent="0.25">
      <c r="A49" s="1" t="s">
        <v>0</v>
      </c>
      <c r="B49" s="4"/>
      <c r="C49" s="4"/>
      <c r="D49" s="4"/>
      <c r="E49" s="4"/>
      <c r="F49" s="4"/>
      <c r="G49" s="4"/>
      <c r="H49" s="4"/>
    </row>
    <row r="50" spans="1:8" ht="15.75" x14ac:dyDescent="0.25">
      <c r="A50" s="1" t="s">
        <v>25</v>
      </c>
      <c r="B50" s="4"/>
      <c r="C50" s="4"/>
      <c r="D50" s="4"/>
      <c r="E50" s="4"/>
      <c r="F50" s="4"/>
      <c r="G50" s="4"/>
      <c r="H50" s="4"/>
    </row>
    <row r="51" spans="1:8" x14ac:dyDescent="0.25">
      <c r="A51" s="214" t="s">
        <v>50</v>
      </c>
      <c r="B51" s="214" t="s">
        <v>2</v>
      </c>
      <c r="C51" s="214" t="s">
        <v>52</v>
      </c>
      <c r="D51" s="214" t="s">
        <v>3</v>
      </c>
      <c r="E51" s="214" t="s">
        <v>4</v>
      </c>
      <c r="F51" s="214"/>
      <c r="G51" s="214"/>
      <c r="H51" s="214" t="s">
        <v>51</v>
      </c>
    </row>
    <row r="52" spans="1:8" x14ac:dyDescent="0.25">
      <c r="A52" s="214"/>
      <c r="B52" s="214"/>
      <c r="C52" s="214"/>
      <c r="D52" s="214"/>
      <c r="E52" s="214"/>
      <c r="F52" s="214"/>
      <c r="G52" s="214"/>
      <c r="H52" s="214"/>
    </row>
    <row r="53" spans="1:8" ht="31.5" x14ac:dyDescent="0.25">
      <c r="A53" s="214"/>
      <c r="B53" s="214"/>
      <c r="C53" s="214"/>
      <c r="D53" s="214"/>
      <c r="E53" s="130" t="s">
        <v>5</v>
      </c>
      <c r="F53" s="130" t="s">
        <v>6</v>
      </c>
      <c r="G53" s="130" t="s">
        <v>7</v>
      </c>
      <c r="H53" s="214"/>
    </row>
    <row r="54" spans="1:8" ht="15.75" x14ac:dyDescent="0.25">
      <c r="A54" s="131"/>
      <c r="B54" s="130" t="s">
        <v>8</v>
      </c>
      <c r="C54" s="131"/>
      <c r="D54" s="131"/>
      <c r="E54" s="131"/>
      <c r="F54" s="131"/>
      <c r="G54" s="131"/>
      <c r="H54" s="131"/>
    </row>
    <row r="55" spans="1:8" ht="15.75" x14ac:dyDescent="0.25">
      <c r="A55" s="131">
        <v>291</v>
      </c>
      <c r="B55" s="131" t="s">
        <v>78</v>
      </c>
      <c r="C55" s="131">
        <v>260</v>
      </c>
      <c r="D55" s="132">
        <v>60.16</v>
      </c>
      <c r="E55" s="131">
        <v>24.28</v>
      </c>
      <c r="F55" s="131">
        <v>24.42</v>
      </c>
      <c r="G55" s="131">
        <v>38.020000000000003</v>
      </c>
      <c r="H55" s="131">
        <v>520.79999999999995</v>
      </c>
    </row>
    <row r="56" spans="1:8" ht="15.75" x14ac:dyDescent="0.25">
      <c r="A56" s="131">
        <v>70</v>
      </c>
      <c r="B56" s="131" t="s">
        <v>14</v>
      </c>
      <c r="C56" s="131">
        <v>60</v>
      </c>
      <c r="D56" s="132">
        <v>5.74</v>
      </c>
      <c r="E56" s="131">
        <v>0.48</v>
      </c>
      <c r="F56" s="131">
        <v>0.12</v>
      </c>
      <c r="G56" s="131">
        <v>1.92</v>
      </c>
      <c r="H56" s="131">
        <v>10.8</v>
      </c>
    </row>
    <row r="57" spans="1:8" ht="15.75" x14ac:dyDescent="0.25">
      <c r="A57" s="131">
        <v>1091</v>
      </c>
      <c r="B57" s="131" t="s">
        <v>10</v>
      </c>
      <c r="C57" s="131">
        <v>30</v>
      </c>
      <c r="D57" s="132">
        <v>1.8</v>
      </c>
      <c r="E57" s="131">
        <v>2.2799999999999998</v>
      </c>
      <c r="F57" s="131">
        <v>0.24</v>
      </c>
      <c r="G57" s="131">
        <v>14.76</v>
      </c>
      <c r="H57" s="131">
        <v>70.319999999999993</v>
      </c>
    </row>
    <row r="58" spans="1:8" ht="15.75" x14ac:dyDescent="0.25">
      <c r="A58" s="131">
        <v>1091</v>
      </c>
      <c r="B58" s="131" t="s">
        <v>11</v>
      </c>
      <c r="C58" s="131">
        <v>30</v>
      </c>
      <c r="D58" s="132">
        <v>1.8</v>
      </c>
      <c r="E58" s="131">
        <v>1.98</v>
      </c>
      <c r="F58" s="131">
        <v>0.36</v>
      </c>
      <c r="G58" s="131">
        <v>10.02</v>
      </c>
      <c r="H58" s="131">
        <v>51.24</v>
      </c>
    </row>
    <row r="59" spans="1:8" ht="15.75" x14ac:dyDescent="0.25">
      <c r="A59" s="131">
        <v>389</v>
      </c>
      <c r="B59" s="131" t="s">
        <v>104</v>
      </c>
      <c r="C59" s="131">
        <v>150</v>
      </c>
      <c r="D59" s="132">
        <v>19.16</v>
      </c>
      <c r="E59" s="152">
        <v>1</v>
      </c>
      <c r="F59" s="152">
        <v>0</v>
      </c>
      <c r="G59" s="152">
        <v>24.4</v>
      </c>
      <c r="H59" s="152">
        <v>101.6</v>
      </c>
    </row>
    <row r="60" spans="1:8" ht="15.75" x14ac:dyDescent="0.25">
      <c r="A60" s="131"/>
      <c r="B60" s="130" t="s">
        <v>12</v>
      </c>
      <c r="C60" s="130">
        <f t="shared" ref="C60:H60" si="6">C55+C56+C57+C58+C59</f>
        <v>530</v>
      </c>
      <c r="D60" s="91">
        <f t="shared" si="6"/>
        <v>88.659999999999982</v>
      </c>
      <c r="E60" s="130">
        <f t="shared" si="6"/>
        <v>30.020000000000003</v>
      </c>
      <c r="F60" s="130">
        <f t="shared" si="6"/>
        <v>25.14</v>
      </c>
      <c r="G60" s="130">
        <f t="shared" si="6"/>
        <v>89.12</v>
      </c>
      <c r="H60" s="130">
        <f t="shared" si="6"/>
        <v>754.75999999999988</v>
      </c>
    </row>
    <row r="61" spans="1:8" ht="15.75" x14ac:dyDescent="0.25">
      <c r="A61" s="131"/>
      <c r="B61" s="130" t="s">
        <v>13</v>
      </c>
      <c r="C61" s="131"/>
      <c r="D61" s="132"/>
      <c r="E61" s="131"/>
      <c r="F61" s="131"/>
      <c r="G61" s="131"/>
      <c r="H61" s="131"/>
    </row>
    <row r="62" spans="1:8" ht="30" x14ac:dyDescent="0.25">
      <c r="A62" s="64">
        <v>338</v>
      </c>
      <c r="B62" s="64" t="s">
        <v>106</v>
      </c>
      <c r="C62" s="64">
        <v>100</v>
      </c>
      <c r="D62" s="90">
        <v>15.01</v>
      </c>
      <c r="E62" s="64">
        <v>0.8</v>
      </c>
      <c r="F62" s="64">
        <v>0.2</v>
      </c>
      <c r="G62" s="64">
        <v>7.5</v>
      </c>
      <c r="H62" s="64">
        <v>35</v>
      </c>
    </row>
    <row r="63" spans="1:8" x14ac:dyDescent="0.25">
      <c r="A63" s="64">
        <v>324</v>
      </c>
      <c r="B63" s="64" t="s">
        <v>34</v>
      </c>
      <c r="C63" s="64">
        <v>60</v>
      </c>
      <c r="D63" s="90">
        <v>3.34</v>
      </c>
      <c r="E63" s="64">
        <v>1.01</v>
      </c>
      <c r="F63" s="64">
        <v>0.73</v>
      </c>
      <c r="G63" s="64">
        <v>6.3</v>
      </c>
      <c r="H63" s="64">
        <v>35.81</v>
      </c>
    </row>
    <row r="64" spans="1:8" ht="31.5" x14ac:dyDescent="0.25">
      <c r="A64" s="131">
        <v>82</v>
      </c>
      <c r="B64" s="131" t="s">
        <v>26</v>
      </c>
      <c r="C64" s="131">
        <v>200</v>
      </c>
      <c r="D64" s="132">
        <v>6.9</v>
      </c>
      <c r="E64" s="131">
        <v>1.59</v>
      </c>
      <c r="F64" s="131">
        <v>3.67</v>
      </c>
      <c r="G64" s="131">
        <v>9.9</v>
      </c>
      <c r="H64" s="131">
        <v>79.959999999999994</v>
      </c>
    </row>
    <row r="65" spans="1:8" ht="31.5" x14ac:dyDescent="0.25">
      <c r="A65" s="13" t="s">
        <v>61</v>
      </c>
      <c r="B65" s="131" t="s">
        <v>62</v>
      </c>
      <c r="C65" s="131">
        <v>100</v>
      </c>
      <c r="D65" s="132">
        <v>35.130000000000003</v>
      </c>
      <c r="E65" s="131">
        <v>9.9499999999999993</v>
      </c>
      <c r="F65" s="131">
        <v>12.45</v>
      </c>
      <c r="G65" s="131">
        <v>17.32</v>
      </c>
      <c r="H65" s="131">
        <v>186.95</v>
      </c>
    </row>
    <row r="66" spans="1:8" ht="20.25" customHeight="1" x14ac:dyDescent="0.25">
      <c r="A66" s="131">
        <v>302</v>
      </c>
      <c r="B66" s="131" t="s">
        <v>27</v>
      </c>
      <c r="C66" s="131">
        <v>150</v>
      </c>
      <c r="D66" s="132">
        <v>15.03</v>
      </c>
      <c r="E66" s="131">
        <v>7.72</v>
      </c>
      <c r="F66" s="131">
        <v>3.96</v>
      </c>
      <c r="G66" s="131">
        <v>43.28</v>
      </c>
      <c r="H66" s="131">
        <v>239.59</v>
      </c>
    </row>
    <row r="67" spans="1:8" ht="15.75" x14ac:dyDescent="0.25">
      <c r="A67" s="131">
        <v>342</v>
      </c>
      <c r="B67" s="131" t="s">
        <v>17</v>
      </c>
      <c r="C67" s="131">
        <v>200</v>
      </c>
      <c r="D67" s="132">
        <v>9.65</v>
      </c>
      <c r="E67" s="131">
        <v>0.3</v>
      </c>
      <c r="F67" s="131">
        <v>0</v>
      </c>
      <c r="G67" s="131">
        <v>27.3</v>
      </c>
      <c r="H67" s="131">
        <v>112.1</v>
      </c>
    </row>
    <row r="68" spans="1:8" ht="15.75" x14ac:dyDescent="0.25">
      <c r="A68" s="131">
        <v>1091</v>
      </c>
      <c r="B68" s="131" t="s">
        <v>10</v>
      </c>
      <c r="C68" s="131">
        <v>30</v>
      </c>
      <c r="D68" s="132">
        <v>1.8</v>
      </c>
      <c r="E68" s="131">
        <v>2.2799999999999998</v>
      </c>
      <c r="F68" s="131">
        <v>0.24</v>
      </c>
      <c r="G68" s="131">
        <v>14.76</v>
      </c>
      <c r="H68" s="131">
        <v>70.319999999999993</v>
      </c>
    </row>
    <row r="69" spans="1:8" ht="15.75" x14ac:dyDescent="0.25">
      <c r="A69" s="131">
        <v>1091</v>
      </c>
      <c r="B69" s="131" t="s">
        <v>11</v>
      </c>
      <c r="C69" s="131">
        <v>30</v>
      </c>
      <c r="D69" s="132">
        <v>1.8</v>
      </c>
      <c r="E69" s="131">
        <v>1.98</v>
      </c>
      <c r="F69" s="131">
        <v>0.36</v>
      </c>
      <c r="G69" s="131">
        <v>10.02</v>
      </c>
      <c r="H69" s="131">
        <v>51.24</v>
      </c>
    </row>
    <row r="70" spans="1:8" ht="15.75" x14ac:dyDescent="0.25">
      <c r="A70" s="131"/>
      <c r="B70" s="130" t="s">
        <v>18</v>
      </c>
      <c r="C70" s="130">
        <f>SUM(C62:C69)</f>
        <v>870</v>
      </c>
      <c r="D70" s="130">
        <f t="shared" ref="D70:H70" si="7">SUM(D62:D69)</f>
        <v>88.66</v>
      </c>
      <c r="E70" s="130">
        <f t="shared" si="7"/>
        <v>25.630000000000003</v>
      </c>
      <c r="F70" s="130">
        <f t="shared" si="7"/>
        <v>21.609999999999996</v>
      </c>
      <c r="G70" s="130">
        <f t="shared" si="7"/>
        <v>136.38000000000002</v>
      </c>
      <c r="H70" s="130">
        <f t="shared" si="7"/>
        <v>810.97</v>
      </c>
    </row>
    <row r="71" spans="1:8" ht="15.75" x14ac:dyDescent="0.25">
      <c r="A71" s="131"/>
      <c r="B71" s="130" t="s">
        <v>19</v>
      </c>
      <c r="C71" s="131">
        <f>C70+C60</f>
        <v>1400</v>
      </c>
      <c r="D71" s="131"/>
      <c r="E71" s="131">
        <f t="shared" ref="E71:H71" si="8">E70+E60</f>
        <v>55.650000000000006</v>
      </c>
      <c r="F71" s="131">
        <f t="shared" si="8"/>
        <v>46.75</v>
      </c>
      <c r="G71" s="131">
        <f t="shared" si="8"/>
        <v>225.50000000000003</v>
      </c>
      <c r="H71" s="131">
        <f t="shared" si="8"/>
        <v>1565.73</v>
      </c>
    </row>
    <row r="72" spans="1:8" ht="15.75" x14ac:dyDescent="0.25">
      <c r="A72" s="1" t="s">
        <v>0</v>
      </c>
      <c r="B72" s="4"/>
      <c r="C72" s="4"/>
      <c r="D72" s="4"/>
      <c r="E72" s="4"/>
      <c r="F72" s="4"/>
      <c r="G72" s="4"/>
      <c r="H72" s="4"/>
    </row>
    <row r="73" spans="1:8" ht="15.75" x14ac:dyDescent="0.25">
      <c r="A73" s="1" t="s">
        <v>28</v>
      </c>
      <c r="B73" s="4"/>
      <c r="C73" s="4"/>
      <c r="D73" s="4"/>
      <c r="E73" s="4"/>
      <c r="F73" s="4"/>
      <c r="G73" s="4"/>
      <c r="H73" s="4"/>
    </row>
    <row r="74" spans="1:8" ht="15.75" x14ac:dyDescent="0.25">
      <c r="A74" s="1"/>
      <c r="B74" s="4"/>
      <c r="C74" s="4"/>
      <c r="D74" s="4"/>
      <c r="E74" s="4"/>
      <c r="F74" s="4"/>
      <c r="G74" s="4"/>
      <c r="H74" s="4"/>
    </row>
    <row r="75" spans="1:8" x14ac:dyDescent="0.25">
      <c r="A75" s="214" t="s">
        <v>50</v>
      </c>
      <c r="B75" s="214" t="s">
        <v>2</v>
      </c>
      <c r="C75" s="214" t="s">
        <v>52</v>
      </c>
      <c r="D75" s="214" t="s">
        <v>3</v>
      </c>
      <c r="E75" s="214" t="s">
        <v>4</v>
      </c>
      <c r="F75" s="214"/>
      <c r="G75" s="214"/>
      <c r="H75" s="214" t="s">
        <v>51</v>
      </c>
    </row>
    <row r="76" spans="1:8" x14ac:dyDescent="0.25">
      <c r="A76" s="214"/>
      <c r="B76" s="214"/>
      <c r="C76" s="214"/>
      <c r="D76" s="214"/>
      <c r="E76" s="214"/>
      <c r="F76" s="214"/>
      <c r="G76" s="214"/>
      <c r="H76" s="214"/>
    </row>
    <row r="77" spans="1:8" ht="31.5" x14ac:dyDescent="0.25">
      <c r="A77" s="214"/>
      <c r="B77" s="214"/>
      <c r="C77" s="214"/>
      <c r="D77" s="214"/>
      <c r="E77" s="130" t="s">
        <v>5</v>
      </c>
      <c r="F77" s="130" t="s">
        <v>6</v>
      </c>
      <c r="G77" s="130" t="s">
        <v>7</v>
      </c>
      <c r="H77" s="214"/>
    </row>
    <row r="78" spans="1:8" ht="15.75" x14ac:dyDescent="0.25">
      <c r="A78" s="131"/>
      <c r="B78" s="130" t="s">
        <v>8</v>
      </c>
      <c r="C78" s="131"/>
      <c r="D78" s="131"/>
      <c r="E78" s="131"/>
      <c r="F78" s="131"/>
      <c r="G78" s="131"/>
      <c r="H78" s="131"/>
    </row>
    <row r="79" spans="1:8" ht="15.75" x14ac:dyDescent="0.25">
      <c r="A79" s="131">
        <v>15</v>
      </c>
      <c r="B79" s="131" t="s">
        <v>9</v>
      </c>
      <c r="C79" s="131">
        <v>20</v>
      </c>
      <c r="D79" s="132">
        <v>15.01</v>
      </c>
      <c r="E79" s="131">
        <v>4.6399999999999997</v>
      </c>
      <c r="F79" s="131">
        <v>5.9</v>
      </c>
      <c r="G79" s="131">
        <v>0</v>
      </c>
      <c r="H79" s="131">
        <v>71.66</v>
      </c>
    </row>
    <row r="80" spans="1:8" ht="31.5" x14ac:dyDescent="0.25">
      <c r="A80" s="131">
        <v>14</v>
      </c>
      <c r="B80" s="131" t="s">
        <v>29</v>
      </c>
      <c r="C80" s="131">
        <v>10</v>
      </c>
      <c r="D80" s="132">
        <v>7.82</v>
      </c>
      <c r="E80" s="131">
        <v>0.08</v>
      </c>
      <c r="F80" s="131">
        <v>7.25</v>
      </c>
      <c r="G80" s="131">
        <v>0.13</v>
      </c>
      <c r="H80" s="131">
        <v>66.099999999999994</v>
      </c>
    </row>
    <row r="81" spans="1:8" ht="15.75" x14ac:dyDescent="0.25">
      <c r="A81" s="131">
        <v>210</v>
      </c>
      <c r="B81" s="131" t="s">
        <v>105</v>
      </c>
      <c r="C81" s="131">
        <v>159</v>
      </c>
      <c r="D81" s="132">
        <v>40.57</v>
      </c>
      <c r="E81" s="131">
        <v>15.55</v>
      </c>
      <c r="F81" s="131">
        <v>16.940000000000001</v>
      </c>
      <c r="G81" s="131">
        <v>2.78</v>
      </c>
      <c r="H81" s="131">
        <v>240</v>
      </c>
    </row>
    <row r="82" spans="1:8" x14ac:dyDescent="0.25">
      <c r="A82" s="64">
        <v>338</v>
      </c>
      <c r="B82" s="64" t="s">
        <v>93</v>
      </c>
      <c r="C82" s="64">
        <v>100</v>
      </c>
      <c r="D82" s="90">
        <v>16.5</v>
      </c>
      <c r="E82" s="64">
        <v>0.4</v>
      </c>
      <c r="F82" s="64">
        <v>0</v>
      </c>
      <c r="G82" s="64">
        <v>12.6</v>
      </c>
      <c r="H82" s="64">
        <v>52</v>
      </c>
    </row>
    <row r="83" spans="1:8" ht="15.75" x14ac:dyDescent="0.25">
      <c r="A83" s="131">
        <v>1091</v>
      </c>
      <c r="B83" s="131" t="s">
        <v>10</v>
      </c>
      <c r="C83" s="131">
        <v>30</v>
      </c>
      <c r="D83" s="132">
        <v>1.8</v>
      </c>
      <c r="E83" s="131">
        <v>2.2799999999999998</v>
      </c>
      <c r="F83" s="131">
        <v>0.24</v>
      </c>
      <c r="G83" s="131">
        <v>14.76</v>
      </c>
      <c r="H83" s="131">
        <v>70.319999999999993</v>
      </c>
    </row>
    <row r="84" spans="1:8" ht="15.75" x14ac:dyDescent="0.25">
      <c r="A84" s="131">
        <v>1091</v>
      </c>
      <c r="B84" s="131" t="s">
        <v>11</v>
      </c>
      <c r="C84" s="131">
        <v>30</v>
      </c>
      <c r="D84" s="132">
        <v>1.8</v>
      </c>
      <c r="E84" s="131">
        <v>1.98</v>
      </c>
      <c r="F84" s="131">
        <v>0.36</v>
      </c>
      <c r="G84" s="131">
        <v>10.02</v>
      </c>
      <c r="H84" s="131">
        <v>51.24</v>
      </c>
    </row>
    <row r="85" spans="1:8" ht="15.75" x14ac:dyDescent="0.25">
      <c r="A85" s="131">
        <v>377</v>
      </c>
      <c r="B85" s="131" t="s">
        <v>55</v>
      </c>
      <c r="C85" s="131">
        <v>222</v>
      </c>
      <c r="D85" s="132">
        <v>5.16</v>
      </c>
      <c r="E85" s="131">
        <v>0.2</v>
      </c>
      <c r="F85" s="131">
        <v>0</v>
      </c>
      <c r="G85" s="131">
        <v>16</v>
      </c>
      <c r="H85" s="131">
        <v>65</v>
      </c>
    </row>
    <row r="86" spans="1:8" ht="15.75" x14ac:dyDescent="0.25">
      <c r="A86" s="131"/>
      <c r="B86" s="130" t="s">
        <v>12</v>
      </c>
      <c r="C86" s="130">
        <f>SUM(C79:C85)</f>
        <v>571</v>
      </c>
      <c r="D86" s="130">
        <f t="shared" ref="D86:H86" si="9">SUM(D79:D85)</f>
        <v>88.66</v>
      </c>
      <c r="E86" s="130">
        <f t="shared" si="9"/>
        <v>25.13</v>
      </c>
      <c r="F86" s="130">
        <f t="shared" si="9"/>
        <v>30.69</v>
      </c>
      <c r="G86" s="130">
        <f t="shared" si="9"/>
        <v>56.29</v>
      </c>
      <c r="H86" s="130">
        <f t="shared" si="9"/>
        <v>616.31999999999994</v>
      </c>
    </row>
    <row r="87" spans="1:8" ht="15.75" x14ac:dyDescent="0.25">
      <c r="A87" s="131"/>
      <c r="B87" s="130" t="s">
        <v>13</v>
      </c>
      <c r="C87" s="131"/>
      <c r="D87" s="131"/>
      <c r="E87" s="131"/>
      <c r="F87" s="131"/>
      <c r="G87" s="131"/>
      <c r="H87" s="131"/>
    </row>
    <row r="88" spans="1:8" ht="15.75" x14ac:dyDescent="0.25">
      <c r="A88" s="131"/>
      <c r="B88" s="64" t="s">
        <v>98</v>
      </c>
      <c r="C88" s="64">
        <v>30</v>
      </c>
      <c r="D88" s="90">
        <v>15.01</v>
      </c>
      <c r="E88" s="64">
        <v>3</v>
      </c>
      <c r="F88" s="64">
        <v>17.5</v>
      </c>
      <c r="G88" s="64">
        <v>26.5</v>
      </c>
      <c r="H88" s="64">
        <v>275</v>
      </c>
    </row>
    <row r="89" spans="1:8" ht="15.75" x14ac:dyDescent="0.25">
      <c r="A89" s="131">
        <v>73</v>
      </c>
      <c r="B89" s="131" t="s">
        <v>39</v>
      </c>
      <c r="C89" s="131">
        <v>60</v>
      </c>
      <c r="D89" s="132">
        <v>7.16</v>
      </c>
      <c r="E89" s="132">
        <v>0</v>
      </c>
      <c r="F89" s="131">
        <v>4.2</v>
      </c>
      <c r="G89" s="131">
        <v>4.2</v>
      </c>
      <c r="H89" s="131">
        <v>54</v>
      </c>
    </row>
    <row r="90" spans="1:8" ht="15.75" x14ac:dyDescent="0.25">
      <c r="A90" s="131">
        <v>101</v>
      </c>
      <c r="B90" s="131" t="s">
        <v>30</v>
      </c>
      <c r="C90" s="131">
        <v>200</v>
      </c>
      <c r="D90" s="132">
        <v>8.25</v>
      </c>
      <c r="E90" s="131">
        <v>1.78</v>
      </c>
      <c r="F90" s="131">
        <v>3.28</v>
      </c>
      <c r="G90" s="131">
        <v>12.4</v>
      </c>
      <c r="H90" s="131">
        <v>93.2</v>
      </c>
    </row>
    <row r="91" spans="1:8" ht="31.5" x14ac:dyDescent="0.25">
      <c r="A91" s="131" t="s">
        <v>73</v>
      </c>
      <c r="B91" s="131" t="s">
        <v>63</v>
      </c>
      <c r="C91" s="131">
        <v>100</v>
      </c>
      <c r="D91" s="132">
        <v>31.73</v>
      </c>
      <c r="E91" s="131">
        <v>18.12</v>
      </c>
      <c r="F91" s="131">
        <v>8.94</v>
      </c>
      <c r="G91" s="131">
        <v>9.19</v>
      </c>
      <c r="H91" s="131">
        <v>193.86</v>
      </c>
    </row>
    <row r="92" spans="1:8" ht="15.75" x14ac:dyDescent="0.25">
      <c r="A92" s="131">
        <v>312</v>
      </c>
      <c r="B92" s="131" t="s">
        <v>31</v>
      </c>
      <c r="C92" s="131">
        <v>150</v>
      </c>
      <c r="D92" s="132">
        <v>18.760000000000002</v>
      </c>
      <c r="E92" s="131">
        <v>3.26</v>
      </c>
      <c r="F92" s="131">
        <v>4.24</v>
      </c>
      <c r="G92" s="131">
        <v>20.170000000000002</v>
      </c>
      <c r="H92" s="131">
        <v>130.97</v>
      </c>
    </row>
    <row r="93" spans="1:8" ht="15.75" x14ac:dyDescent="0.25">
      <c r="A93" s="131">
        <v>1091</v>
      </c>
      <c r="B93" s="131" t="s">
        <v>10</v>
      </c>
      <c r="C93" s="131">
        <v>30</v>
      </c>
      <c r="D93" s="132">
        <v>1.8</v>
      </c>
      <c r="E93" s="131">
        <v>2.2799999999999998</v>
      </c>
      <c r="F93" s="131">
        <v>0.24</v>
      </c>
      <c r="G93" s="131">
        <v>14.76</v>
      </c>
      <c r="H93" s="131">
        <v>70.319999999999993</v>
      </c>
    </row>
    <row r="94" spans="1:8" ht="15.75" x14ac:dyDescent="0.25">
      <c r="A94" s="131">
        <v>1091</v>
      </c>
      <c r="B94" s="131" t="s">
        <v>11</v>
      </c>
      <c r="C94" s="131">
        <v>30</v>
      </c>
      <c r="D94" s="132">
        <v>1.8</v>
      </c>
      <c r="E94" s="131">
        <v>1.98</v>
      </c>
      <c r="F94" s="131">
        <v>0.36</v>
      </c>
      <c r="G94" s="131">
        <v>10.02</v>
      </c>
      <c r="H94" s="131">
        <v>51.24</v>
      </c>
    </row>
    <row r="95" spans="1:8" ht="15.75" x14ac:dyDescent="0.25">
      <c r="A95" s="131">
        <v>378</v>
      </c>
      <c r="B95" s="131" t="s">
        <v>54</v>
      </c>
      <c r="C95" s="131">
        <v>215</v>
      </c>
      <c r="D95" s="132">
        <v>4.1500000000000004</v>
      </c>
      <c r="E95" s="131">
        <v>0.1</v>
      </c>
      <c r="F95" s="131">
        <v>0</v>
      </c>
      <c r="G95" s="131">
        <v>15</v>
      </c>
      <c r="H95" s="131">
        <v>60</v>
      </c>
    </row>
    <row r="96" spans="1:8" ht="15.75" x14ac:dyDescent="0.25">
      <c r="A96" s="131"/>
      <c r="B96" s="130" t="s">
        <v>18</v>
      </c>
      <c r="C96" s="130">
        <f>SUM(C88:C95)</f>
        <v>815</v>
      </c>
      <c r="D96" s="130">
        <f t="shared" ref="D96:H96" si="10">SUM(D88:D95)</f>
        <v>88.660000000000011</v>
      </c>
      <c r="E96" s="130">
        <f t="shared" si="10"/>
        <v>30.520000000000007</v>
      </c>
      <c r="F96" s="130">
        <f t="shared" si="10"/>
        <v>38.760000000000005</v>
      </c>
      <c r="G96" s="130">
        <f t="shared" si="10"/>
        <v>112.24000000000001</v>
      </c>
      <c r="H96" s="130">
        <f t="shared" si="10"/>
        <v>928.58999999999992</v>
      </c>
    </row>
    <row r="97" spans="1:8" ht="15.75" x14ac:dyDescent="0.25">
      <c r="A97" s="131"/>
      <c r="B97" s="130" t="s">
        <v>19</v>
      </c>
      <c r="C97" s="130">
        <f>C96+C86</f>
        <v>1386</v>
      </c>
      <c r="D97" s="130"/>
      <c r="E97" s="130">
        <f t="shared" ref="E97:H97" si="11">E96+E86</f>
        <v>55.650000000000006</v>
      </c>
      <c r="F97" s="130">
        <f t="shared" si="11"/>
        <v>69.45</v>
      </c>
      <c r="G97" s="130">
        <f t="shared" si="11"/>
        <v>168.53</v>
      </c>
      <c r="H97" s="130">
        <f t="shared" si="11"/>
        <v>1544.9099999999999</v>
      </c>
    </row>
    <row r="98" spans="1:8" ht="15.75" x14ac:dyDescent="0.25">
      <c r="A98" s="1" t="s">
        <v>0</v>
      </c>
      <c r="B98" s="4"/>
      <c r="C98" s="4"/>
      <c r="D98" s="4"/>
      <c r="E98" s="4"/>
      <c r="F98" s="4"/>
      <c r="G98" s="4"/>
      <c r="H98" s="4"/>
    </row>
    <row r="99" spans="1:8" ht="15.75" x14ac:dyDescent="0.25">
      <c r="A99" s="1" t="s">
        <v>32</v>
      </c>
      <c r="B99" s="4"/>
      <c r="C99" s="4"/>
      <c r="D99" s="4"/>
      <c r="E99" s="4"/>
      <c r="F99" s="4"/>
      <c r="G99" s="4"/>
      <c r="H99" s="4"/>
    </row>
    <row r="100" spans="1:8" x14ac:dyDescent="0.25">
      <c r="A100" s="217" t="s">
        <v>50</v>
      </c>
      <c r="B100" s="214" t="s">
        <v>2</v>
      </c>
      <c r="C100" s="217" t="s">
        <v>52</v>
      </c>
      <c r="D100" s="217" t="s">
        <v>3</v>
      </c>
      <c r="E100" s="217" t="s">
        <v>4</v>
      </c>
      <c r="F100" s="217"/>
      <c r="G100" s="217"/>
      <c r="H100" s="217" t="s">
        <v>51</v>
      </c>
    </row>
    <row r="101" spans="1:8" x14ac:dyDescent="0.25">
      <c r="A101" s="217"/>
      <c r="B101" s="214"/>
      <c r="C101" s="217"/>
      <c r="D101" s="217"/>
      <c r="E101" s="217"/>
      <c r="F101" s="217"/>
      <c r="G101" s="217"/>
      <c r="H101" s="217"/>
    </row>
    <row r="102" spans="1:8" ht="28.5" x14ac:dyDescent="0.25">
      <c r="A102" s="217"/>
      <c r="B102" s="214"/>
      <c r="C102" s="217"/>
      <c r="D102" s="217"/>
      <c r="E102" s="70" t="s">
        <v>5</v>
      </c>
      <c r="F102" s="70" t="s">
        <v>6</v>
      </c>
      <c r="G102" s="70" t="s">
        <v>7</v>
      </c>
      <c r="H102" s="217"/>
    </row>
    <row r="103" spans="1:8" x14ac:dyDescent="0.25">
      <c r="A103" s="64"/>
      <c r="B103" s="70" t="s">
        <v>8</v>
      </c>
      <c r="C103" s="64"/>
      <c r="D103" s="64"/>
      <c r="E103" s="64"/>
      <c r="F103" s="64"/>
      <c r="G103" s="64"/>
      <c r="H103" s="64"/>
    </row>
    <row r="104" spans="1:8" x14ac:dyDescent="0.25">
      <c r="A104" s="64"/>
      <c r="B104" s="64" t="s">
        <v>98</v>
      </c>
      <c r="C104" s="64">
        <v>30</v>
      </c>
      <c r="D104" s="90">
        <v>15.01</v>
      </c>
      <c r="E104" s="64">
        <v>3</v>
      </c>
      <c r="F104" s="64">
        <v>17.5</v>
      </c>
      <c r="G104" s="64">
        <v>26.5</v>
      </c>
      <c r="H104" s="64">
        <v>275</v>
      </c>
    </row>
    <row r="105" spans="1:8" ht="30" x14ac:dyDescent="0.25">
      <c r="A105" s="64">
        <v>338</v>
      </c>
      <c r="B105" s="64" t="s">
        <v>106</v>
      </c>
      <c r="C105" s="64">
        <v>100</v>
      </c>
      <c r="D105" s="90">
        <v>18.510000000000002</v>
      </c>
      <c r="E105" s="64">
        <v>0.8</v>
      </c>
      <c r="F105" s="64">
        <v>0.2</v>
      </c>
      <c r="G105" s="64">
        <v>7.5</v>
      </c>
      <c r="H105" s="64">
        <v>35</v>
      </c>
    </row>
    <row r="106" spans="1:8" ht="30" x14ac:dyDescent="0.25">
      <c r="A106" s="64">
        <v>204</v>
      </c>
      <c r="B106" s="64" t="s">
        <v>65</v>
      </c>
      <c r="C106" s="64">
        <v>175</v>
      </c>
      <c r="D106" s="90">
        <v>32.950000000000003</v>
      </c>
      <c r="E106" s="64">
        <v>9.9600000000000009</v>
      </c>
      <c r="F106" s="64">
        <v>12.97</v>
      </c>
      <c r="G106" s="64">
        <v>32.799999999999997</v>
      </c>
      <c r="H106" s="64">
        <v>287.95999999999998</v>
      </c>
    </row>
    <row r="107" spans="1:8" x14ac:dyDescent="0.25">
      <c r="A107" s="64">
        <v>328</v>
      </c>
      <c r="B107" s="64" t="s">
        <v>33</v>
      </c>
      <c r="C107" s="64">
        <v>200</v>
      </c>
      <c r="D107" s="90">
        <v>18.59</v>
      </c>
      <c r="E107" s="64">
        <v>3.76</v>
      </c>
      <c r="F107" s="64">
        <v>3.2</v>
      </c>
      <c r="G107" s="64">
        <v>26.74</v>
      </c>
      <c r="H107" s="64">
        <v>150.80000000000001</v>
      </c>
    </row>
    <row r="108" spans="1:8" x14ac:dyDescent="0.25">
      <c r="A108" s="64">
        <v>1091</v>
      </c>
      <c r="B108" s="64" t="s">
        <v>10</v>
      </c>
      <c r="C108" s="64">
        <v>30</v>
      </c>
      <c r="D108" s="90">
        <v>1.8</v>
      </c>
      <c r="E108" s="64">
        <v>2.2799999999999998</v>
      </c>
      <c r="F108" s="64">
        <v>0.24</v>
      </c>
      <c r="G108" s="64">
        <v>14.76</v>
      </c>
      <c r="H108" s="64">
        <v>70.319999999999993</v>
      </c>
    </row>
    <row r="109" spans="1:8" x14ac:dyDescent="0.25">
      <c r="A109" s="64">
        <v>1091</v>
      </c>
      <c r="B109" s="64" t="s">
        <v>11</v>
      </c>
      <c r="C109" s="64">
        <v>30</v>
      </c>
      <c r="D109" s="90">
        <v>1.8</v>
      </c>
      <c r="E109" s="64">
        <v>1.98</v>
      </c>
      <c r="F109" s="64">
        <v>0.36</v>
      </c>
      <c r="G109" s="64">
        <v>10.02</v>
      </c>
      <c r="H109" s="64">
        <v>51.24</v>
      </c>
    </row>
    <row r="110" spans="1:8" x14ac:dyDescent="0.25">
      <c r="A110" s="64"/>
      <c r="B110" s="70" t="s">
        <v>12</v>
      </c>
      <c r="C110" s="70">
        <f>SUM(C104:C109)</f>
        <v>565</v>
      </c>
      <c r="D110" s="70">
        <f t="shared" ref="D110:H110" si="12">SUM(D104:D109)</f>
        <v>88.66</v>
      </c>
      <c r="E110" s="70">
        <f t="shared" si="12"/>
        <v>21.780000000000005</v>
      </c>
      <c r="F110" s="70">
        <f t="shared" si="12"/>
        <v>34.470000000000006</v>
      </c>
      <c r="G110" s="70">
        <f t="shared" si="12"/>
        <v>118.32</v>
      </c>
      <c r="H110" s="70">
        <f t="shared" si="12"/>
        <v>870.31999999999994</v>
      </c>
    </row>
    <row r="111" spans="1:8" x14ac:dyDescent="0.25">
      <c r="A111" s="64"/>
      <c r="B111" s="70" t="s">
        <v>13</v>
      </c>
      <c r="C111" s="64"/>
      <c r="D111" s="64"/>
      <c r="E111" s="64"/>
      <c r="F111" s="64"/>
      <c r="G111" s="64"/>
      <c r="H111" s="64"/>
    </row>
    <row r="112" spans="1:8" x14ac:dyDescent="0.25">
      <c r="A112" s="64">
        <v>338</v>
      </c>
      <c r="B112" s="64" t="s">
        <v>93</v>
      </c>
      <c r="C112" s="64">
        <v>100</v>
      </c>
      <c r="D112" s="90">
        <v>15.01</v>
      </c>
      <c r="E112" s="64">
        <v>0.8</v>
      </c>
      <c r="F112" s="64">
        <v>0.2</v>
      </c>
      <c r="G112" s="64">
        <v>7.5</v>
      </c>
      <c r="H112" s="64">
        <v>35</v>
      </c>
    </row>
    <row r="113" spans="1:8" x14ac:dyDescent="0.25">
      <c r="A113" s="64">
        <v>324</v>
      </c>
      <c r="B113" s="64" t="s">
        <v>94</v>
      </c>
      <c r="C113" s="64">
        <v>60</v>
      </c>
      <c r="D113" s="90">
        <v>3.44</v>
      </c>
      <c r="E113" s="64">
        <v>1.01</v>
      </c>
      <c r="F113" s="64">
        <v>0.73</v>
      </c>
      <c r="G113" s="64">
        <v>6.3</v>
      </c>
      <c r="H113" s="64">
        <v>35.81</v>
      </c>
    </row>
    <row r="114" spans="1:8" x14ac:dyDescent="0.25">
      <c r="A114" s="64">
        <v>102</v>
      </c>
      <c r="B114" s="64" t="s">
        <v>35</v>
      </c>
      <c r="C114" s="64">
        <v>200</v>
      </c>
      <c r="D114" s="90">
        <v>9.07</v>
      </c>
      <c r="E114" s="64">
        <v>4.12</v>
      </c>
      <c r="F114" s="64">
        <v>4</v>
      </c>
      <c r="G114" s="64">
        <v>14.49</v>
      </c>
      <c r="H114" s="64">
        <v>110.23</v>
      </c>
    </row>
    <row r="115" spans="1:8" x14ac:dyDescent="0.25">
      <c r="A115" s="64">
        <v>291</v>
      </c>
      <c r="B115" s="64" t="s">
        <v>66</v>
      </c>
      <c r="C115" s="64">
        <v>240</v>
      </c>
      <c r="D115" s="90">
        <v>53.39</v>
      </c>
      <c r="E115" s="64">
        <v>26.37</v>
      </c>
      <c r="F115" s="64">
        <v>29.08</v>
      </c>
      <c r="G115" s="64">
        <v>45.72</v>
      </c>
      <c r="H115" s="64">
        <v>547.24</v>
      </c>
    </row>
    <row r="116" spans="1:8" x14ac:dyDescent="0.25">
      <c r="A116" s="64">
        <v>378</v>
      </c>
      <c r="B116" s="64" t="s">
        <v>54</v>
      </c>
      <c r="C116" s="64">
        <v>215</v>
      </c>
      <c r="D116" s="90">
        <v>4.1500000000000004</v>
      </c>
      <c r="E116" s="64">
        <v>0.1</v>
      </c>
      <c r="F116" s="64">
        <v>0</v>
      </c>
      <c r="G116" s="64">
        <v>15</v>
      </c>
      <c r="H116" s="64">
        <v>60</v>
      </c>
    </row>
    <row r="117" spans="1:8" x14ac:dyDescent="0.25">
      <c r="A117" s="64">
        <v>1091</v>
      </c>
      <c r="B117" s="64" t="s">
        <v>10</v>
      </c>
      <c r="C117" s="64">
        <v>30</v>
      </c>
      <c r="D117" s="90">
        <v>1.8</v>
      </c>
      <c r="E117" s="64">
        <v>2.2799999999999998</v>
      </c>
      <c r="F117" s="64">
        <v>0.24</v>
      </c>
      <c r="G117" s="64">
        <v>14.76</v>
      </c>
      <c r="H117" s="64">
        <v>70.319999999999993</v>
      </c>
    </row>
    <row r="118" spans="1:8" x14ac:dyDescent="0.25">
      <c r="A118" s="64">
        <v>1091</v>
      </c>
      <c r="B118" s="64" t="s">
        <v>11</v>
      </c>
      <c r="C118" s="64">
        <v>30</v>
      </c>
      <c r="D118" s="90">
        <v>1.8</v>
      </c>
      <c r="E118" s="64">
        <v>1.98</v>
      </c>
      <c r="F118" s="64">
        <v>0.36</v>
      </c>
      <c r="G118" s="64">
        <v>10.02</v>
      </c>
      <c r="H118" s="64">
        <v>51.24</v>
      </c>
    </row>
    <row r="119" spans="1:8" x14ac:dyDescent="0.25">
      <c r="A119" s="64"/>
      <c r="B119" s="70" t="s">
        <v>18</v>
      </c>
      <c r="C119" s="70">
        <f>SUM(C112:C118)</f>
        <v>875</v>
      </c>
      <c r="D119" s="70">
        <f t="shared" ref="D119:H119" si="13">SUM(D112:D118)</f>
        <v>88.66</v>
      </c>
      <c r="E119" s="70">
        <f t="shared" si="13"/>
        <v>36.659999999999997</v>
      </c>
      <c r="F119" s="70">
        <f t="shared" si="13"/>
        <v>34.61</v>
      </c>
      <c r="G119" s="70">
        <f t="shared" si="13"/>
        <v>113.78999999999999</v>
      </c>
      <c r="H119" s="70">
        <f t="shared" si="13"/>
        <v>909.83999999999992</v>
      </c>
    </row>
    <row r="120" spans="1:8" x14ac:dyDescent="0.25">
      <c r="A120" s="64"/>
      <c r="B120" s="70" t="s">
        <v>19</v>
      </c>
      <c r="C120" s="70">
        <f>C119+C110</f>
        <v>1440</v>
      </c>
      <c r="D120" s="92"/>
      <c r="E120" s="70">
        <f>E119+E110</f>
        <v>58.44</v>
      </c>
      <c r="F120" s="70">
        <f t="shared" ref="F120:H120" si="14">F119+F110</f>
        <v>69.080000000000013</v>
      </c>
      <c r="G120" s="70">
        <f t="shared" si="14"/>
        <v>232.10999999999999</v>
      </c>
      <c r="H120" s="70">
        <f t="shared" si="14"/>
        <v>1780.1599999999999</v>
      </c>
    </row>
    <row r="121" spans="1:8" ht="15.75" x14ac:dyDescent="0.25">
      <c r="A121" s="1" t="s">
        <v>37</v>
      </c>
      <c r="B121" s="4"/>
      <c r="C121" s="4"/>
      <c r="D121" s="4"/>
      <c r="E121" s="4"/>
      <c r="F121" s="4"/>
      <c r="G121" s="4"/>
      <c r="H121" s="4"/>
    </row>
    <row r="122" spans="1:8" ht="15.75" x14ac:dyDescent="0.25">
      <c r="A122" s="1" t="s">
        <v>1</v>
      </c>
      <c r="B122" s="4"/>
      <c r="C122" s="4"/>
      <c r="D122" s="4"/>
      <c r="E122" s="4"/>
      <c r="F122" s="4"/>
      <c r="G122" s="4"/>
      <c r="H122" s="4"/>
    </row>
    <row r="123" spans="1:8" ht="15.75" x14ac:dyDescent="0.25">
      <c r="A123" s="2"/>
      <c r="B123" s="4"/>
      <c r="C123" s="4"/>
      <c r="D123" s="4"/>
      <c r="E123" s="4"/>
      <c r="F123" s="4"/>
      <c r="G123" s="4"/>
      <c r="H123" s="4"/>
    </row>
    <row r="124" spans="1:8" x14ac:dyDescent="0.25">
      <c r="A124" s="214" t="s">
        <v>50</v>
      </c>
      <c r="B124" s="214" t="s">
        <v>2</v>
      </c>
      <c r="C124" s="214" t="s">
        <v>52</v>
      </c>
      <c r="D124" s="214" t="s">
        <v>3</v>
      </c>
      <c r="E124" s="214" t="s">
        <v>4</v>
      </c>
      <c r="F124" s="214"/>
      <c r="G124" s="214"/>
      <c r="H124" s="214" t="s">
        <v>51</v>
      </c>
    </row>
    <row r="125" spans="1:8" x14ac:dyDescent="0.25">
      <c r="A125" s="214"/>
      <c r="B125" s="214"/>
      <c r="C125" s="214"/>
      <c r="D125" s="214"/>
      <c r="E125" s="214"/>
      <c r="F125" s="214"/>
      <c r="G125" s="214"/>
      <c r="H125" s="214"/>
    </row>
    <row r="126" spans="1:8" ht="31.5" x14ac:dyDescent="0.25">
      <c r="A126" s="214"/>
      <c r="B126" s="214"/>
      <c r="C126" s="214"/>
      <c r="D126" s="214"/>
      <c r="E126" s="130" t="s">
        <v>5</v>
      </c>
      <c r="F126" s="130" t="s">
        <v>6</v>
      </c>
      <c r="G126" s="130" t="s">
        <v>7</v>
      </c>
      <c r="H126" s="214"/>
    </row>
    <row r="127" spans="1:8" ht="15.75" x14ac:dyDescent="0.25">
      <c r="A127" s="131"/>
      <c r="B127" s="130" t="s">
        <v>8</v>
      </c>
      <c r="C127" s="131"/>
      <c r="D127" s="131"/>
      <c r="E127" s="131"/>
      <c r="F127" s="131"/>
      <c r="G127" s="131"/>
      <c r="H127" s="131"/>
    </row>
    <row r="128" spans="1:8" x14ac:dyDescent="0.25">
      <c r="A128" s="64"/>
      <c r="B128" s="64" t="s">
        <v>98</v>
      </c>
      <c r="C128" s="64">
        <v>55</v>
      </c>
      <c r="D128" s="90">
        <v>17.3</v>
      </c>
      <c r="E128" s="64">
        <v>3</v>
      </c>
      <c r="F128" s="64">
        <v>17.5</v>
      </c>
      <c r="G128" s="64">
        <v>26.5</v>
      </c>
      <c r="H128" s="64">
        <v>275</v>
      </c>
    </row>
    <row r="129" spans="1:8" ht="47.25" x14ac:dyDescent="0.25">
      <c r="A129" s="131">
        <v>224</v>
      </c>
      <c r="B129" s="131" t="s">
        <v>96</v>
      </c>
      <c r="C129" s="131">
        <v>170</v>
      </c>
      <c r="D129" s="132">
        <v>48.6</v>
      </c>
      <c r="E129" s="131">
        <v>12.3</v>
      </c>
      <c r="F129" s="131">
        <v>9.1999999999999993</v>
      </c>
      <c r="G129" s="131">
        <v>42.6</v>
      </c>
      <c r="H129" s="131">
        <v>396.6</v>
      </c>
    </row>
    <row r="130" spans="1:8" ht="15.75" x14ac:dyDescent="0.25">
      <c r="A130" s="131">
        <v>389</v>
      </c>
      <c r="B130" s="131" t="s">
        <v>104</v>
      </c>
      <c r="C130" s="131">
        <v>150</v>
      </c>
      <c r="D130" s="132">
        <v>19.16</v>
      </c>
      <c r="E130" s="152">
        <v>1</v>
      </c>
      <c r="F130" s="152">
        <v>0</v>
      </c>
      <c r="G130" s="152">
        <v>24.4</v>
      </c>
      <c r="H130" s="152">
        <v>101.6</v>
      </c>
    </row>
    <row r="131" spans="1:8" ht="15.75" x14ac:dyDescent="0.25">
      <c r="A131" s="131">
        <v>1091</v>
      </c>
      <c r="B131" s="131" t="s">
        <v>10</v>
      </c>
      <c r="C131" s="131">
        <v>30</v>
      </c>
      <c r="D131" s="132">
        <v>1.8</v>
      </c>
      <c r="E131" s="131">
        <v>2.2799999999999998</v>
      </c>
      <c r="F131" s="131">
        <v>0.24</v>
      </c>
      <c r="G131" s="131">
        <v>14.76</v>
      </c>
      <c r="H131" s="131">
        <v>70.319999999999993</v>
      </c>
    </row>
    <row r="132" spans="1:8" ht="15.75" x14ac:dyDescent="0.25">
      <c r="A132" s="131">
        <v>1091</v>
      </c>
      <c r="B132" s="131" t="s">
        <v>11</v>
      </c>
      <c r="C132" s="131">
        <v>30</v>
      </c>
      <c r="D132" s="132">
        <v>1.8</v>
      </c>
      <c r="E132" s="131">
        <v>1.98</v>
      </c>
      <c r="F132" s="131">
        <v>0.36</v>
      </c>
      <c r="G132" s="131">
        <v>10.02</v>
      </c>
      <c r="H132" s="131">
        <v>51.24</v>
      </c>
    </row>
    <row r="133" spans="1:8" ht="15.75" x14ac:dyDescent="0.25">
      <c r="A133" s="131"/>
      <c r="B133" s="130" t="s">
        <v>12</v>
      </c>
      <c r="C133" s="130">
        <f>SUM(C128:C132)</f>
        <v>435</v>
      </c>
      <c r="D133" s="91">
        <f t="shared" ref="D133:H133" si="15">SUM(D128:D132)</f>
        <v>88.66</v>
      </c>
      <c r="E133" s="130">
        <f t="shared" si="15"/>
        <v>20.560000000000002</v>
      </c>
      <c r="F133" s="130">
        <f t="shared" si="15"/>
        <v>27.299999999999997</v>
      </c>
      <c r="G133" s="130">
        <f t="shared" si="15"/>
        <v>118.28</v>
      </c>
      <c r="H133" s="130">
        <f t="shared" si="15"/>
        <v>894.76</v>
      </c>
    </row>
    <row r="134" spans="1:8" ht="15.75" x14ac:dyDescent="0.25">
      <c r="A134" s="131"/>
      <c r="B134" s="130" t="s">
        <v>13</v>
      </c>
      <c r="C134" s="131"/>
      <c r="D134" s="132"/>
      <c r="E134" s="131"/>
      <c r="F134" s="131"/>
      <c r="G134" s="131"/>
      <c r="H134" s="131"/>
    </row>
    <row r="135" spans="1:8" ht="30" x14ac:dyDescent="0.25">
      <c r="A135" s="64">
        <v>338</v>
      </c>
      <c r="B135" s="64" t="s">
        <v>106</v>
      </c>
      <c r="C135" s="64">
        <v>100</v>
      </c>
      <c r="D135" s="90">
        <v>15.01</v>
      </c>
      <c r="E135" s="64">
        <v>0.8</v>
      </c>
      <c r="F135" s="64">
        <v>0.2</v>
      </c>
      <c r="G135" s="64">
        <v>7.5</v>
      </c>
      <c r="H135" s="64">
        <v>35</v>
      </c>
    </row>
    <row r="136" spans="1:8" ht="15.75" x14ac:dyDescent="0.25">
      <c r="A136" s="131">
        <v>70</v>
      </c>
      <c r="B136" s="131" t="s">
        <v>22</v>
      </c>
      <c r="C136" s="131">
        <v>60</v>
      </c>
      <c r="D136" s="132">
        <v>3.65</v>
      </c>
      <c r="E136" s="131">
        <v>0.72</v>
      </c>
      <c r="F136" s="131">
        <v>0.12</v>
      </c>
      <c r="G136" s="131">
        <v>3.48</v>
      </c>
      <c r="H136" s="131">
        <v>18</v>
      </c>
    </row>
    <row r="137" spans="1:8" ht="15.75" x14ac:dyDescent="0.25">
      <c r="A137" s="131">
        <v>96</v>
      </c>
      <c r="B137" s="131" t="s">
        <v>40</v>
      </c>
      <c r="C137" s="131">
        <v>200</v>
      </c>
      <c r="D137" s="132">
        <v>11.3</v>
      </c>
      <c r="E137" s="131">
        <v>1.74</v>
      </c>
      <c r="F137" s="131">
        <v>3.83</v>
      </c>
      <c r="G137" s="131">
        <v>12.3</v>
      </c>
      <c r="H137" s="131">
        <v>90.27</v>
      </c>
    </row>
    <row r="138" spans="1:8" ht="47.25" x14ac:dyDescent="0.25">
      <c r="A138" s="131" t="s">
        <v>72</v>
      </c>
      <c r="B138" s="131" t="s">
        <v>58</v>
      </c>
      <c r="C138" s="131">
        <v>100</v>
      </c>
      <c r="D138" s="132">
        <v>39.799999999999997</v>
      </c>
      <c r="E138" s="131">
        <v>10.039999999999999</v>
      </c>
      <c r="F138" s="131">
        <v>11.82</v>
      </c>
      <c r="G138" s="131">
        <v>10.5</v>
      </c>
      <c r="H138" s="131">
        <v>188.03</v>
      </c>
    </row>
    <row r="139" spans="1:8" ht="31.5" x14ac:dyDescent="0.25">
      <c r="A139" s="131">
        <v>309</v>
      </c>
      <c r="B139" s="131" t="s">
        <v>16</v>
      </c>
      <c r="C139" s="131">
        <v>150</v>
      </c>
      <c r="D139" s="132">
        <v>8.1999999999999993</v>
      </c>
      <c r="E139" s="131">
        <v>5.28</v>
      </c>
      <c r="F139" s="131">
        <v>3.88</v>
      </c>
      <c r="G139" s="131">
        <v>32.74</v>
      </c>
      <c r="H139" s="131">
        <v>187.2</v>
      </c>
    </row>
    <row r="140" spans="1:8" ht="15.75" x14ac:dyDescent="0.25">
      <c r="A140" s="131">
        <v>349</v>
      </c>
      <c r="B140" s="131" t="s">
        <v>68</v>
      </c>
      <c r="C140" s="131">
        <v>200</v>
      </c>
      <c r="D140" s="132">
        <v>7.1</v>
      </c>
      <c r="E140" s="132">
        <v>0.38</v>
      </c>
      <c r="F140" s="131">
        <v>0</v>
      </c>
      <c r="G140" s="131">
        <v>30.74</v>
      </c>
      <c r="H140" s="131">
        <v>124.46</v>
      </c>
    </row>
    <row r="141" spans="1:8" ht="15.75" x14ac:dyDescent="0.25">
      <c r="A141" s="131">
        <v>1091</v>
      </c>
      <c r="B141" s="131" t="s">
        <v>10</v>
      </c>
      <c r="C141" s="131">
        <v>30</v>
      </c>
      <c r="D141" s="132">
        <v>1.8</v>
      </c>
      <c r="E141" s="131">
        <v>2.2799999999999998</v>
      </c>
      <c r="F141" s="131">
        <v>0.24</v>
      </c>
      <c r="G141" s="131">
        <v>14.76</v>
      </c>
      <c r="H141" s="131">
        <v>70.319999999999993</v>
      </c>
    </row>
    <row r="142" spans="1:8" ht="15.75" x14ac:dyDescent="0.25">
      <c r="A142" s="131">
        <v>1091</v>
      </c>
      <c r="B142" s="131" t="s">
        <v>11</v>
      </c>
      <c r="C142" s="131">
        <v>30</v>
      </c>
      <c r="D142" s="132">
        <v>1.8</v>
      </c>
      <c r="E142" s="131">
        <v>1.98</v>
      </c>
      <c r="F142" s="131">
        <v>0.36</v>
      </c>
      <c r="G142" s="131">
        <v>10.02</v>
      </c>
      <c r="H142" s="131">
        <v>51.24</v>
      </c>
    </row>
    <row r="143" spans="1:8" ht="15.75" x14ac:dyDescent="0.25">
      <c r="A143" s="131"/>
      <c r="B143" s="130" t="s">
        <v>41</v>
      </c>
      <c r="C143" s="130">
        <f>SUM(C135:C142)</f>
        <v>870</v>
      </c>
      <c r="D143" s="130">
        <f t="shared" ref="D143:H143" si="16">SUM(D135:D142)</f>
        <v>88.659999999999982</v>
      </c>
      <c r="E143" s="130">
        <f t="shared" si="16"/>
        <v>23.22</v>
      </c>
      <c r="F143" s="130">
        <f t="shared" si="16"/>
        <v>20.45</v>
      </c>
      <c r="G143" s="130">
        <f t="shared" si="16"/>
        <v>122.04</v>
      </c>
      <c r="H143" s="130">
        <f t="shared" si="16"/>
        <v>764.52</v>
      </c>
    </row>
    <row r="144" spans="1:8" ht="15.75" x14ac:dyDescent="0.25">
      <c r="A144" s="131"/>
      <c r="B144" s="130" t="s">
        <v>19</v>
      </c>
      <c r="C144" s="130">
        <f>C143+C133</f>
        <v>1305</v>
      </c>
      <c r="D144" s="130"/>
      <c r="E144" s="130">
        <f>E143+E133</f>
        <v>43.78</v>
      </c>
      <c r="F144" s="130">
        <f t="shared" ref="F144:H144" si="17">F143+F133</f>
        <v>47.75</v>
      </c>
      <c r="G144" s="130">
        <f t="shared" si="17"/>
        <v>240.32</v>
      </c>
      <c r="H144" s="130">
        <f t="shared" si="17"/>
        <v>1659.28</v>
      </c>
    </row>
    <row r="145" spans="1:8" ht="15.75" x14ac:dyDescent="0.25">
      <c r="A145" s="1" t="s">
        <v>37</v>
      </c>
      <c r="B145" s="4"/>
      <c r="C145" s="4"/>
      <c r="D145" s="4"/>
      <c r="E145" s="4"/>
      <c r="F145" s="4"/>
      <c r="G145" s="4"/>
      <c r="H145" s="4"/>
    </row>
    <row r="146" spans="1:8" ht="15.75" x14ac:dyDescent="0.25">
      <c r="A146" s="1" t="s">
        <v>20</v>
      </c>
      <c r="B146" s="4"/>
      <c r="C146" s="4"/>
      <c r="D146" s="4"/>
      <c r="E146" s="4"/>
      <c r="F146" s="4"/>
      <c r="G146" s="4"/>
      <c r="H146" s="4"/>
    </row>
    <row r="147" spans="1:8" x14ac:dyDescent="0.25">
      <c r="A147" s="214" t="s">
        <v>50</v>
      </c>
      <c r="B147" s="214" t="s">
        <v>2</v>
      </c>
      <c r="C147" s="214" t="s">
        <v>52</v>
      </c>
      <c r="D147" s="214" t="s">
        <v>3</v>
      </c>
      <c r="E147" s="214" t="s">
        <v>4</v>
      </c>
      <c r="F147" s="214"/>
      <c r="G147" s="214"/>
      <c r="H147" s="214" t="s">
        <v>51</v>
      </c>
    </row>
    <row r="148" spans="1:8" x14ac:dyDescent="0.25">
      <c r="A148" s="214"/>
      <c r="B148" s="214"/>
      <c r="C148" s="214"/>
      <c r="D148" s="214"/>
      <c r="E148" s="214"/>
      <c r="F148" s="214"/>
      <c r="G148" s="214"/>
      <c r="H148" s="214"/>
    </row>
    <row r="149" spans="1:8" ht="31.5" x14ac:dyDescent="0.25">
      <c r="A149" s="214"/>
      <c r="B149" s="214"/>
      <c r="C149" s="214"/>
      <c r="D149" s="214"/>
      <c r="E149" s="130" t="s">
        <v>5</v>
      </c>
      <c r="F149" s="130" t="s">
        <v>6</v>
      </c>
      <c r="G149" s="130" t="s">
        <v>7</v>
      </c>
      <c r="H149" s="214"/>
    </row>
    <row r="150" spans="1:8" ht="15.75" x14ac:dyDescent="0.25">
      <c r="A150" s="131"/>
      <c r="B150" s="130" t="s">
        <v>8</v>
      </c>
      <c r="C150" s="131"/>
      <c r="D150" s="131"/>
      <c r="E150" s="131"/>
      <c r="F150" s="131"/>
      <c r="G150" s="131"/>
      <c r="H150" s="131"/>
    </row>
    <row r="151" spans="1:8" ht="15.75" x14ac:dyDescent="0.25">
      <c r="A151" s="131">
        <v>15</v>
      </c>
      <c r="B151" s="131" t="s">
        <v>9</v>
      </c>
      <c r="C151" s="131">
        <v>20</v>
      </c>
      <c r="D151" s="132">
        <v>15.01</v>
      </c>
      <c r="E151" s="131">
        <v>4.6399999999999997</v>
      </c>
      <c r="F151" s="131">
        <v>5.9</v>
      </c>
      <c r="G151" s="131">
        <v>0</v>
      </c>
      <c r="H151" s="131">
        <v>71.66</v>
      </c>
    </row>
    <row r="152" spans="1:8" ht="15" customHeight="1" x14ac:dyDescent="0.25">
      <c r="A152" s="75">
        <v>73</v>
      </c>
      <c r="B152" s="75" t="s">
        <v>39</v>
      </c>
      <c r="C152" s="75">
        <v>60</v>
      </c>
      <c r="D152" s="133">
        <v>8.75</v>
      </c>
      <c r="E152" s="75">
        <v>0</v>
      </c>
      <c r="F152" s="75">
        <v>4.2</v>
      </c>
      <c r="G152" s="75">
        <v>4.2</v>
      </c>
      <c r="H152" s="75">
        <v>54</v>
      </c>
    </row>
    <row r="153" spans="1:8" ht="15.75" x14ac:dyDescent="0.25">
      <c r="A153" s="131">
        <v>210</v>
      </c>
      <c r="B153" s="131" t="s">
        <v>105</v>
      </c>
      <c r="C153" s="131">
        <v>159</v>
      </c>
      <c r="D153" s="132">
        <v>37.65</v>
      </c>
      <c r="E153" s="131">
        <v>15.55</v>
      </c>
      <c r="F153" s="131">
        <v>16.940000000000001</v>
      </c>
      <c r="G153" s="131">
        <v>2.78</v>
      </c>
      <c r="H153" s="131">
        <v>240</v>
      </c>
    </row>
    <row r="154" spans="1:8" ht="15.75" x14ac:dyDescent="0.25">
      <c r="A154" s="131">
        <v>1091</v>
      </c>
      <c r="B154" s="131" t="s">
        <v>10</v>
      </c>
      <c r="C154" s="131">
        <v>30</v>
      </c>
      <c r="D154" s="132">
        <v>1.8</v>
      </c>
      <c r="E154" s="131">
        <v>2.2799999999999998</v>
      </c>
      <c r="F154" s="131">
        <v>0.24</v>
      </c>
      <c r="G154" s="131">
        <v>14.76</v>
      </c>
      <c r="H154" s="131">
        <v>70.319999999999993</v>
      </c>
    </row>
    <row r="155" spans="1:8" ht="15.75" x14ac:dyDescent="0.25">
      <c r="A155" s="131">
        <v>1091</v>
      </c>
      <c r="B155" s="131" t="s">
        <v>11</v>
      </c>
      <c r="C155" s="131">
        <v>30</v>
      </c>
      <c r="D155" s="132">
        <v>1.8</v>
      </c>
      <c r="E155" s="131">
        <v>1.98</v>
      </c>
      <c r="F155" s="131">
        <v>0.36</v>
      </c>
      <c r="G155" s="131">
        <v>10.02</v>
      </c>
      <c r="H155" s="131">
        <v>51.24</v>
      </c>
    </row>
    <row r="156" spans="1:8" ht="31.5" x14ac:dyDescent="0.25">
      <c r="A156" s="131">
        <v>338</v>
      </c>
      <c r="B156" s="131" t="s">
        <v>49</v>
      </c>
      <c r="C156" s="131">
        <v>100</v>
      </c>
      <c r="D156" s="132">
        <v>19.5</v>
      </c>
      <c r="E156" s="131">
        <v>0.4</v>
      </c>
      <c r="F156" s="131">
        <v>0.6</v>
      </c>
      <c r="G156" s="131">
        <v>12.6</v>
      </c>
      <c r="H156" s="131">
        <v>52</v>
      </c>
    </row>
    <row r="157" spans="1:8" ht="15.75" x14ac:dyDescent="0.25">
      <c r="A157" s="131">
        <v>378</v>
      </c>
      <c r="B157" s="131" t="s">
        <v>54</v>
      </c>
      <c r="C157" s="131">
        <v>215</v>
      </c>
      <c r="D157" s="132">
        <v>4.1500000000000004</v>
      </c>
      <c r="E157" s="131">
        <v>0.1</v>
      </c>
      <c r="F157" s="131">
        <v>0</v>
      </c>
      <c r="G157" s="131">
        <v>15</v>
      </c>
      <c r="H157" s="131">
        <v>60</v>
      </c>
    </row>
    <row r="158" spans="1:8" ht="15.75" x14ac:dyDescent="0.25">
      <c r="A158" s="131"/>
      <c r="B158" s="130" t="s">
        <v>12</v>
      </c>
      <c r="C158" s="130">
        <f>SUM(C151:C157)</f>
        <v>614</v>
      </c>
      <c r="D158" s="130">
        <f t="shared" ref="D158:H158" si="18">SUM(D151:D157)</f>
        <v>88.66</v>
      </c>
      <c r="E158" s="130">
        <f t="shared" si="18"/>
        <v>24.950000000000003</v>
      </c>
      <c r="F158" s="130">
        <f t="shared" si="18"/>
        <v>28.240000000000002</v>
      </c>
      <c r="G158" s="130">
        <f t="shared" si="18"/>
        <v>59.36</v>
      </c>
      <c r="H158" s="130">
        <f t="shared" si="18"/>
        <v>599.22</v>
      </c>
    </row>
    <row r="159" spans="1:8" ht="15.75" x14ac:dyDescent="0.25">
      <c r="A159" s="131"/>
      <c r="B159" s="130" t="s">
        <v>13</v>
      </c>
      <c r="C159" s="131"/>
      <c r="D159" s="132"/>
      <c r="E159" s="131"/>
      <c r="F159" s="131"/>
      <c r="G159" s="131"/>
      <c r="H159" s="131"/>
    </row>
    <row r="160" spans="1:8" x14ac:dyDescent="0.25">
      <c r="A160" s="64">
        <v>338</v>
      </c>
      <c r="B160" s="64" t="s">
        <v>93</v>
      </c>
      <c r="C160" s="64">
        <v>100</v>
      </c>
      <c r="D160" s="90">
        <v>15.01</v>
      </c>
      <c r="E160" s="64">
        <v>0.4</v>
      </c>
      <c r="F160" s="64">
        <v>0</v>
      </c>
      <c r="G160" s="64">
        <v>12.6</v>
      </c>
      <c r="H160" s="64">
        <v>52</v>
      </c>
    </row>
    <row r="161" spans="1:8" ht="15.75" x14ac:dyDescent="0.25">
      <c r="A161" s="131">
        <v>70</v>
      </c>
      <c r="B161" s="131" t="s">
        <v>14</v>
      </c>
      <c r="C161" s="131">
        <v>60</v>
      </c>
      <c r="D161" s="132">
        <v>3.45</v>
      </c>
      <c r="E161" s="131">
        <v>0.48</v>
      </c>
      <c r="F161" s="131">
        <v>0.12</v>
      </c>
      <c r="G161" s="131">
        <v>1.92</v>
      </c>
      <c r="H161" s="131">
        <v>10.8</v>
      </c>
    </row>
    <row r="162" spans="1:8" ht="15.75" x14ac:dyDescent="0.25">
      <c r="A162" s="131">
        <v>101</v>
      </c>
      <c r="B162" s="131" t="s">
        <v>38</v>
      </c>
      <c r="C162" s="131">
        <v>200</v>
      </c>
      <c r="D162" s="132">
        <v>8.4</v>
      </c>
      <c r="E162" s="131">
        <v>1.78</v>
      </c>
      <c r="F162" s="131">
        <v>3.28</v>
      </c>
      <c r="G162" s="131">
        <v>12.4</v>
      </c>
      <c r="H162" s="131">
        <v>93.2</v>
      </c>
    </row>
    <row r="163" spans="1:8" ht="31.5" x14ac:dyDescent="0.25">
      <c r="A163" s="131" t="s">
        <v>74</v>
      </c>
      <c r="B163" s="131" t="s">
        <v>67</v>
      </c>
      <c r="C163" s="131">
        <v>100</v>
      </c>
      <c r="D163" s="132">
        <v>30.2</v>
      </c>
      <c r="E163" s="131">
        <v>9.48</v>
      </c>
      <c r="F163" s="131">
        <v>8.2799999999999994</v>
      </c>
      <c r="G163" s="131">
        <v>9.24</v>
      </c>
      <c r="H163" s="131">
        <v>225</v>
      </c>
    </row>
    <row r="164" spans="1:8" ht="15.75" x14ac:dyDescent="0.25">
      <c r="A164" s="131">
        <v>312</v>
      </c>
      <c r="B164" s="131" t="s">
        <v>31</v>
      </c>
      <c r="C164" s="131">
        <v>150</v>
      </c>
      <c r="D164" s="132">
        <v>18.600000000000001</v>
      </c>
      <c r="E164" s="131">
        <v>3.26</v>
      </c>
      <c r="F164" s="131">
        <v>4.24</v>
      </c>
      <c r="G164" s="131">
        <v>20.170000000000002</v>
      </c>
      <c r="H164" s="131">
        <v>130.97</v>
      </c>
    </row>
    <row r="165" spans="1:8" ht="15.75" x14ac:dyDescent="0.25">
      <c r="A165" s="131">
        <v>1091</v>
      </c>
      <c r="B165" s="131" t="s">
        <v>10</v>
      </c>
      <c r="C165" s="131">
        <v>30</v>
      </c>
      <c r="D165" s="132">
        <v>1.8</v>
      </c>
      <c r="E165" s="131">
        <v>1.98</v>
      </c>
      <c r="F165" s="131">
        <v>0.36</v>
      </c>
      <c r="G165" s="131">
        <v>10.02</v>
      </c>
      <c r="H165" s="131">
        <v>51.24</v>
      </c>
    </row>
    <row r="166" spans="1:8" ht="15.75" x14ac:dyDescent="0.25">
      <c r="A166" s="131">
        <v>1091</v>
      </c>
      <c r="B166" s="131" t="s">
        <v>11</v>
      </c>
      <c r="C166" s="131">
        <v>30</v>
      </c>
      <c r="D166" s="132">
        <v>1.8</v>
      </c>
      <c r="E166" s="131">
        <v>0.09</v>
      </c>
      <c r="F166" s="131">
        <v>0.02</v>
      </c>
      <c r="G166" s="131">
        <v>15.03</v>
      </c>
      <c r="H166" s="131">
        <v>60.7</v>
      </c>
    </row>
    <row r="167" spans="1:8" ht="15.75" x14ac:dyDescent="0.25">
      <c r="A167" s="131">
        <v>342</v>
      </c>
      <c r="B167" s="131" t="s">
        <v>17</v>
      </c>
      <c r="C167" s="131">
        <v>200</v>
      </c>
      <c r="D167" s="132">
        <v>9.4</v>
      </c>
      <c r="E167" s="131">
        <v>0.3</v>
      </c>
      <c r="F167" s="131">
        <v>0</v>
      </c>
      <c r="G167" s="131">
        <v>27.3</v>
      </c>
      <c r="H167" s="131">
        <v>112.1</v>
      </c>
    </row>
    <row r="168" spans="1:8" ht="15.75" x14ac:dyDescent="0.25">
      <c r="A168" s="131"/>
      <c r="B168" s="130" t="s">
        <v>18</v>
      </c>
      <c r="C168" s="130">
        <f>SUM(C160:C167)</f>
        <v>870</v>
      </c>
      <c r="D168" s="130">
        <f t="shared" ref="D168:H168" si="19">SUM(D160:D167)</f>
        <v>88.66</v>
      </c>
      <c r="E168" s="130">
        <f t="shared" si="19"/>
        <v>17.77</v>
      </c>
      <c r="F168" s="130">
        <f t="shared" si="19"/>
        <v>16.3</v>
      </c>
      <c r="G168" s="130">
        <f t="shared" si="19"/>
        <v>108.68</v>
      </c>
      <c r="H168" s="130">
        <f t="shared" si="19"/>
        <v>736.0100000000001</v>
      </c>
    </row>
    <row r="169" spans="1:8" ht="15.75" x14ac:dyDescent="0.25">
      <c r="A169" s="131"/>
      <c r="B169" s="130" t="s">
        <v>19</v>
      </c>
      <c r="C169" s="130">
        <f>C168+C158</f>
        <v>1484</v>
      </c>
      <c r="D169" s="130"/>
      <c r="E169" s="130">
        <f t="shared" ref="E169:H169" si="20">E168+E158</f>
        <v>42.72</v>
      </c>
      <c r="F169" s="130">
        <f t="shared" si="20"/>
        <v>44.540000000000006</v>
      </c>
      <c r="G169" s="130">
        <f t="shared" si="20"/>
        <v>168.04000000000002</v>
      </c>
      <c r="H169" s="130">
        <f t="shared" si="20"/>
        <v>1335.23</v>
      </c>
    </row>
    <row r="170" spans="1:8" ht="15.75" x14ac:dyDescent="0.25">
      <c r="A170" s="1" t="s">
        <v>37</v>
      </c>
      <c r="B170" s="4"/>
      <c r="C170" s="4"/>
      <c r="D170" s="4"/>
      <c r="E170" s="4"/>
      <c r="F170" s="4"/>
      <c r="G170" s="4"/>
      <c r="H170" s="4"/>
    </row>
    <row r="171" spans="1:8" ht="15.75" x14ac:dyDescent="0.25">
      <c r="A171" s="1" t="s">
        <v>25</v>
      </c>
      <c r="B171" s="4"/>
      <c r="C171" s="4"/>
      <c r="D171" s="4"/>
      <c r="E171" s="4"/>
      <c r="F171" s="4"/>
      <c r="G171" s="4"/>
      <c r="H171" s="4"/>
    </row>
    <row r="172" spans="1:8" x14ac:dyDescent="0.25">
      <c r="A172" s="214" t="s">
        <v>50</v>
      </c>
      <c r="B172" s="214" t="s">
        <v>2</v>
      </c>
      <c r="C172" s="214" t="s">
        <v>52</v>
      </c>
      <c r="D172" s="214" t="s">
        <v>3</v>
      </c>
      <c r="E172" s="214" t="s">
        <v>4</v>
      </c>
      <c r="F172" s="214"/>
      <c r="G172" s="214"/>
      <c r="H172" s="214" t="s">
        <v>51</v>
      </c>
    </row>
    <row r="173" spans="1:8" x14ac:dyDescent="0.25">
      <c r="A173" s="214"/>
      <c r="B173" s="214"/>
      <c r="C173" s="214"/>
      <c r="D173" s="214"/>
      <c r="E173" s="214"/>
      <c r="F173" s="214"/>
      <c r="G173" s="214"/>
      <c r="H173" s="214"/>
    </row>
    <row r="174" spans="1:8" ht="31.5" x14ac:dyDescent="0.25">
      <c r="A174" s="214"/>
      <c r="B174" s="214"/>
      <c r="C174" s="214"/>
      <c r="D174" s="214"/>
      <c r="E174" s="130" t="s">
        <v>5</v>
      </c>
      <c r="F174" s="130" t="s">
        <v>6</v>
      </c>
      <c r="G174" s="130" t="s">
        <v>7</v>
      </c>
      <c r="H174" s="214"/>
    </row>
    <row r="175" spans="1:8" ht="15.75" x14ac:dyDescent="0.25">
      <c r="A175" s="131"/>
      <c r="B175" s="130" t="s">
        <v>8</v>
      </c>
      <c r="C175" s="131"/>
      <c r="D175" s="131"/>
      <c r="E175" s="131"/>
      <c r="F175" s="131"/>
      <c r="G175" s="131"/>
      <c r="H175" s="131"/>
    </row>
    <row r="176" spans="1:8" ht="31.5" x14ac:dyDescent="0.25">
      <c r="A176" s="131">
        <v>338</v>
      </c>
      <c r="B176" s="131" t="s">
        <v>106</v>
      </c>
      <c r="C176" s="131">
        <v>100</v>
      </c>
      <c r="D176" s="132">
        <v>17.899999999999999</v>
      </c>
      <c r="E176" s="131">
        <v>0.8</v>
      </c>
      <c r="F176" s="131">
        <v>0.2</v>
      </c>
      <c r="G176" s="131">
        <v>7.5</v>
      </c>
      <c r="H176" s="131">
        <v>35</v>
      </c>
    </row>
    <row r="177" spans="1:8" ht="47.25" x14ac:dyDescent="0.25">
      <c r="A177" s="131">
        <v>173</v>
      </c>
      <c r="B177" s="131" t="s">
        <v>64</v>
      </c>
      <c r="C177" s="131">
        <v>210</v>
      </c>
      <c r="D177" s="132">
        <v>28.4</v>
      </c>
      <c r="E177" s="131">
        <v>9.6</v>
      </c>
      <c r="F177" s="131">
        <v>16.8</v>
      </c>
      <c r="G177" s="131">
        <v>46.3</v>
      </c>
      <c r="H177" s="131">
        <v>341.6</v>
      </c>
    </row>
    <row r="178" spans="1:8" ht="15.75" x14ac:dyDescent="0.25">
      <c r="A178" s="131">
        <v>15</v>
      </c>
      <c r="B178" s="131" t="s">
        <v>9</v>
      </c>
      <c r="C178" s="131">
        <v>20</v>
      </c>
      <c r="D178" s="132">
        <v>16.649999999999999</v>
      </c>
      <c r="E178" s="131">
        <v>4.6399999999999997</v>
      </c>
      <c r="F178" s="131">
        <v>5.9</v>
      </c>
      <c r="G178" s="131">
        <v>0</v>
      </c>
      <c r="H178" s="131">
        <v>71.66</v>
      </c>
    </row>
    <row r="179" spans="1:8" ht="15.75" x14ac:dyDescent="0.25">
      <c r="A179" s="131">
        <v>389</v>
      </c>
      <c r="B179" s="131" t="s">
        <v>104</v>
      </c>
      <c r="C179" s="131">
        <v>200</v>
      </c>
      <c r="D179" s="132">
        <v>22.11</v>
      </c>
      <c r="E179" s="131">
        <v>1</v>
      </c>
      <c r="F179" s="131">
        <v>0</v>
      </c>
      <c r="G179" s="131">
        <v>24.4</v>
      </c>
      <c r="H179" s="131">
        <v>101.6</v>
      </c>
    </row>
    <row r="180" spans="1:8" ht="15.75" x14ac:dyDescent="0.25">
      <c r="A180" s="131">
        <v>1091</v>
      </c>
      <c r="B180" s="131" t="s">
        <v>42</v>
      </c>
      <c r="C180" s="131">
        <v>30</v>
      </c>
      <c r="D180" s="132">
        <v>1.8</v>
      </c>
      <c r="E180" s="131">
        <v>2.2799999999999998</v>
      </c>
      <c r="F180" s="131">
        <v>0.24</v>
      </c>
      <c r="G180" s="131">
        <v>14.76</v>
      </c>
      <c r="H180" s="131">
        <v>70.319999999999993</v>
      </c>
    </row>
    <row r="181" spans="1:8" ht="15.75" x14ac:dyDescent="0.25">
      <c r="A181" s="131">
        <v>1091</v>
      </c>
      <c r="B181" s="131" t="s">
        <v>43</v>
      </c>
      <c r="C181" s="131">
        <v>30</v>
      </c>
      <c r="D181" s="132">
        <v>1.8</v>
      </c>
      <c r="E181" s="131">
        <v>1.98</v>
      </c>
      <c r="F181" s="131">
        <v>0.36</v>
      </c>
      <c r="G181" s="131">
        <v>10.02</v>
      </c>
      <c r="H181" s="131">
        <v>51.24</v>
      </c>
    </row>
    <row r="182" spans="1:8" ht="15.75" x14ac:dyDescent="0.25">
      <c r="A182" s="131"/>
      <c r="B182" s="130" t="s">
        <v>44</v>
      </c>
      <c r="C182" s="130">
        <f t="shared" ref="C182:H182" si="21">SUM(C176:C181)</f>
        <v>590</v>
      </c>
      <c r="D182" s="130">
        <f t="shared" si="21"/>
        <v>88.66</v>
      </c>
      <c r="E182" s="130">
        <f t="shared" si="21"/>
        <v>20.3</v>
      </c>
      <c r="F182" s="130">
        <f t="shared" si="21"/>
        <v>23.499999999999996</v>
      </c>
      <c r="G182" s="130">
        <f t="shared" si="21"/>
        <v>102.97999999999999</v>
      </c>
      <c r="H182" s="130">
        <f t="shared" si="21"/>
        <v>671.42000000000007</v>
      </c>
    </row>
    <row r="183" spans="1:8" ht="15.75" x14ac:dyDescent="0.25">
      <c r="A183" s="131"/>
      <c r="B183" s="130" t="s">
        <v>13</v>
      </c>
      <c r="C183" s="131"/>
      <c r="D183" s="132"/>
      <c r="E183" s="131"/>
      <c r="F183" s="131"/>
      <c r="G183" s="131"/>
      <c r="H183" s="131"/>
    </row>
    <row r="184" spans="1:8" x14ac:dyDescent="0.25">
      <c r="A184" s="64">
        <v>324</v>
      </c>
      <c r="B184" s="64" t="s">
        <v>34</v>
      </c>
      <c r="C184" s="64">
        <v>60</v>
      </c>
      <c r="D184" s="90">
        <v>3.4</v>
      </c>
      <c r="E184" s="64">
        <v>1.01</v>
      </c>
      <c r="F184" s="64">
        <v>0.73</v>
      </c>
      <c r="G184" s="64">
        <v>6.3</v>
      </c>
      <c r="H184" s="64">
        <v>35.81</v>
      </c>
    </row>
    <row r="185" spans="1:8" ht="31.5" x14ac:dyDescent="0.25">
      <c r="A185" s="131">
        <v>103</v>
      </c>
      <c r="B185" s="131" t="s">
        <v>45</v>
      </c>
      <c r="C185" s="131">
        <v>200</v>
      </c>
      <c r="D185" s="132">
        <v>9.42</v>
      </c>
      <c r="E185" s="131">
        <v>2.16</v>
      </c>
      <c r="F185" s="131">
        <v>2.56</v>
      </c>
      <c r="G185" s="131">
        <v>15.12</v>
      </c>
      <c r="H185" s="131">
        <v>91.87</v>
      </c>
    </row>
    <row r="186" spans="1:8" ht="31.5" x14ac:dyDescent="0.25">
      <c r="A186" s="131" t="s">
        <v>61</v>
      </c>
      <c r="B186" s="131" t="s">
        <v>62</v>
      </c>
      <c r="C186" s="131">
        <v>100</v>
      </c>
      <c r="D186" s="132">
        <v>34.58</v>
      </c>
      <c r="E186" s="131">
        <v>9.9499999999999993</v>
      </c>
      <c r="F186" s="131">
        <v>12.45</v>
      </c>
      <c r="G186" s="131">
        <v>17.32</v>
      </c>
      <c r="H186" s="131">
        <v>186.95</v>
      </c>
    </row>
    <row r="187" spans="1:8" ht="15.75" x14ac:dyDescent="0.25">
      <c r="A187" s="131">
        <v>305</v>
      </c>
      <c r="B187" s="131" t="s">
        <v>46</v>
      </c>
      <c r="C187" s="131">
        <v>150</v>
      </c>
      <c r="D187" s="132">
        <v>18.5</v>
      </c>
      <c r="E187" s="131">
        <v>3.66</v>
      </c>
      <c r="F187" s="131">
        <v>3.63</v>
      </c>
      <c r="G187" s="131">
        <v>35.72</v>
      </c>
      <c r="H187" s="131">
        <v>190</v>
      </c>
    </row>
    <row r="188" spans="1:8" ht="15.75" x14ac:dyDescent="0.25">
      <c r="A188" s="131">
        <v>1091</v>
      </c>
      <c r="B188" s="131" t="s">
        <v>42</v>
      </c>
      <c r="C188" s="131">
        <v>30</v>
      </c>
      <c r="D188" s="132">
        <v>1.8</v>
      </c>
      <c r="E188" s="131">
        <v>2.2799999999999998</v>
      </c>
      <c r="F188" s="131">
        <v>0.24</v>
      </c>
      <c r="G188" s="131">
        <v>14.76</v>
      </c>
      <c r="H188" s="131">
        <v>70.319999999999993</v>
      </c>
    </row>
    <row r="189" spans="1:8" ht="15.75" x14ac:dyDescent="0.25">
      <c r="A189" s="131">
        <v>1091</v>
      </c>
      <c r="B189" s="131" t="s">
        <v>43</v>
      </c>
      <c r="C189" s="131">
        <v>30</v>
      </c>
      <c r="D189" s="132">
        <v>1.8</v>
      </c>
      <c r="E189" s="131">
        <v>1.98</v>
      </c>
      <c r="F189" s="131">
        <v>0.36</v>
      </c>
      <c r="G189" s="131">
        <v>10.02</v>
      </c>
      <c r="H189" s="131">
        <v>51.24</v>
      </c>
    </row>
    <row r="190" spans="1:8" ht="15.75" x14ac:dyDescent="0.25">
      <c r="A190" s="131">
        <v>389</v>
      </c>
      <c r="B190" s="131" t="s">
        <v>104</v>
      </c>
      <c r="C190" s="131">
        <v>150</v>
      </c>
      <c r="D190" s="132">
        <v>19.16</v>
      </c>
      <c r="E190" s="152">
        <v>1</v>
      </c>
      <c r="F190" s="152">
        <v>0</v>
      </c>
      <c r="G190" s="152">
        <v>24.4</v>
      </c>
      <c r="H190" s="152">
        <v>101.6</v>
      </c>
    </row>
    <row r="191" spans="1:8" ht="15.75" x14ac:dyDescent="0.25">
      <c r="A191" s="131"/>
      <c r="B191" s="130" t="s">
        <v>41</v>
      </c>
      <c r="C191" s="130">
        <f t="shared" ref="C191:H191" si="22">C184+C185+C186+C187+C188+C189+C190</f>
        <v>720</v>
      </c>
      <c r="D191" s="130">
        <f t="shared" si="22"/>
        <v>88.66</v>
      </c>
      <c r="E191" s="130">
        <f t="shared" si="22"/>
        <v>22.040000000000003</v>
      </c>
      <c r="F191" s="130">
        <f t="shared" si="22"/>
        <v>19.969999999999995</v>
      </c>
      <c r="G191" s="130">
        <f t="shared" si="22"/>
        <v>123.63999999999999</v>
      </c>
      <c r="H191" s="130">
        <f t="shared" si="22"/>
        <v>727.79000000000008</v>
      </c>
    </row>
    <row r="192" spans="1:8" ht="15.75" x14ac:dyDescent="0.25">
      <c r="A192" s="131"/>
      <c r="B192" s="130" t="s">
        <v>19</v>
      </c>
      <c r="C192" s="130">
        <f>C191+C182</f>
        <v>1310</v>
      </c>
      <c r="D192" s="130"/>
      <c r="E192" s="130">
        <f>E191+E182</f>
        <v>42.34</v>
      </c>
      <c r="F192" s="130">
        <f>F191+F182</f>
        <v>43.469999999999992</v>
      </c>
      <c r="G192" s="130">
        <f>G191+G182</f>
        <v>226.61999999999998</v>
      </c>
      <c r="H192" s="130">
        <f>H191+H182</f>
        <v>1399.21</v>
      </c>
    </row>
    <row r="193" spans="1:8" ht="15.75" x14ac:dyDescent="0.25">
      <c r="A193" s="1" t="s">
        <v>37</v>
      </c>
      <c r="B193" s="4"/>
      <c r="C193" s="4"/>
      <c r="D193" s="4"/>
      <c r="E193" s="4"/>
      <c r="F193" s="4"/>
      <c r="G193" s="4"/>
      <c r="H193" s="4"/>
    </row>
    <row r="194" spans="1:8" ht="15.75" x14ac:dyDescent="0.25">
      <c r="A194" s="1" t="s">
        <v>28</v>
      </c>
      <c r="B194" s="4"/>
      <c r="C194" s="4"/>
      <c r="D194" s="4"/>
      <c r="E194" s="4"/>
      <c r="F194" s="4"/>
      <c r="G194" s="4"/>
      <c r="H194" s="4"/>
    </row>
    <row r="195" spans="1:8" x14ac:dyDescent="0.25">
      <c r="A195" s="214" t="s">
        <v>50</v>
      </c>
      <c r="B195" s="214" t="s">
        <v>2</v>
      </c>
      <c r="C195" s="214" t="s">
        <v>52</v>
      </c>
      <c r="D195" s="214" t="s">
        <v>3</v>
      </c>
      <c r="E195" s="214" t="s">
        <v>4</v>
      </c>
      <c r="F195" s="214"/>
      <c r="G195" s="214"/>
      <c r="H195" s="214" t="s">
        <v>51</v>
      </c>
    </row>
    <row r="196" spans="1:8" x14ac:dyDescent="0.25">
      <c r="A196" s="214"/>
      <c r="B196" s="214"/>
      <c r="C196" s="214"/>
      <c r="D196" s="214"/>
      <c r="E196" s="214"/>
      <c r="F196" s="214"/>
      <c r="G196" s="214"/>
      <c r="H196" s="214"/>
    </row>
    <row r="197" spans="1:8" ht="31.5" x14ac:dyDescent="0.25">
      <c r="A197" s="214"/>
      <c r="B197" s="214"/>
      <c r="C197" s="214"/>
      <c r="D197" s="214"/>
      <c r="E197" s="130" t="s">
        <v>5</v>
      </c>
      <c r="F197" s="130" t="s">
        <v>6</v>
      </c>
      <c r="G197" s="130" t="s">
        <v>7</v>
      </c>
      <c r="H197" s="214"/>
    </row>
    <row r="198" spans="1:8" ht="15.75" x14ac:dyDescent="0.25">
      <c r="A198" s="131"/>
      <c r="B198" s="130" t="s">
        <v>8</v>
      </c>
      <c r="C198" s="131"/>
      <c r="D198" s="131"/>
      <c r="E198" s="131"/>
      <c r="F198" s="131"/>
      <c r="G198" s="131"/>
      <c r="H198" s="131"/>
    </row>
    <row r="199" spans="1:8" ht="15.75" x14ac:dyDescent="0.25">
      <c r="A199" s="128">
        <v>386</v>
      </c>
      <c r="B199" s="131" t="s">
        <v>21</v>
      </c>
      <c r="C199" s="131">
        <v>125</v>
      </c>
      <c r="D199" s="132">
        <v>27.5</v>
      </c>
      <c r="E199" s="131">
        <v>4.25</v>
      </c>
      <c r="F199" s="131">
        <v>3.13</v>
      </c>
      <c r="G199" s="131">
        <v>6.88</v>
      </c>
      <c r="H199" s="131">
        <v>72.63</v>
      </c>
    </row>
    <row r="200" spans="1:8" ht="31.5" x14ac:dyDescent="0.25">
      <c r="A200" s="128">
        <v>181</v>
      </c>
      <c r="B200" s="131" t="s">
        <v>89</v>
      </c>
      <c r="C200" s="131">
        <v>210</v>
      </c>
      <c r="D200" s="132">
        <v>27.88</v>
      </c>
      <c r="E200" s="131">
        <v>6.1</v>
      </c>
      <c r="F200" s="131">
        <v>11.3</v>
      </c>
      <c r="G200" s="131">
        <v>33.5</v>
      </c>
      <c r="H200" s="131">
        <v>260</v>
      </c>
    </row>
    <row r="201" spans="1:8" ht="15.75" x14ac:dyDescent="0.25">
      <c r="A201" s="128">
        <v>1091</v>
      </c>
      <c r="B201" s="131" t="s">
        <v>42</v>
      </c>
      <c r="C201" s="131">
        <v>30</v>
      </c>
      <c r="D201" s="132">
        <v>1.8</v>
      </c>
      <c r="E201" s="131">
        <v>2.2799999999999998</v>
      </c>
      <c r="F201" s="131">
        <v>0.24</v>
      </c>
      <c r="G201" s="131">
        <v>14.76</v>
      </c>
      <c r="H201" s="131">
        <v>70.319999999999993</v>
      </c>
    </row>
    <row r="202" spans="1:8" ht="31.5" x14ac:dyDescent="0.25">
      <c r="A202" s="134">
        <v>14</v>
      </c>
      <c r="B202" s="131" t="s">
        <v>29</v>
      </c>
      <c r="C202" s="128">
        <v>10</v>
      </c>
      <c r="D202" s="129">
        <v>7.83</v>
      </c>
      <c r="E202" s="128">
        <v>0.08</v>
      </c>
      <c r="F202" s="128">
        <v>7.25</v>
      </c>
      <c r="G202" s="128">
        <v>0.13</v>
      </c>
      <c r="H202" s="128">
        <v>66.099999999999994</v>
      </c>
    </row>
    <row r="203" spans="1:8" x14ac:dyDescent="0.25">
      <c r="A203" s="127">
        <v>338</v>
      </c>
      <c r="B203" s="64" t="s">
        <v>93</v>
      </c>
      <c r="C203" s="64">
        <v>100</v>
      </c>
      <c r="D203" s="90">
        <v>19.5</v>
      </c>
      <c r="E203" s="64">
        <v>0.4</v>
      </c>
      <c r="F203" s="64">
        <v>0</v>
      </c>
      <c r="G203" s="64">
        <v>12.6</v>
      </c>
      <c r="H203" s="64">
        <v>52</v>
      </c>
    </row>
    <row r="204" spans="1:8" ht="15.75" x14ac:dyDescent="0.25">
      <c r="A204" s="128">
        <v>377</v>
      </c>
      <c r="B204" s="131" t="s">
        <v>54</v>
      </c>
      <c r="C204" s="131">
        <v>215</v>
      </c>
      <c r="D204" s="132">
        <v>4.1500000000000004</v>
      </c>
      <c r="E204" s="131">
        <v>0.1</v>
      </c>
      <c r="F204" s="131">
        <v>0</v>
      </c>
      <c r="G204" s="131">
        <v>15</v>
      </c>
      <c r="H204" s="131">
        <v>60</v>
      </c>
    </row>
    <row r="205" spans="1:8" ht="15.75" x14ac:dyDescent="0.25">
      <c r="A205" s="131"/>
      <c r="B205" s="130" t="s">
        <v>12</v>
      </c>
      <c r="C205" s="130">
        <f>SUM(C199:C204)</f>
        <v>690</v>
      </c>
      <c r="D205" s="130">
        <f t="shared" ref="D205:H205" si="23">SUM(D199:D204)</f>
        <v>88.66</v>
      </c>
      <c r="E205" s="130">
        <f t="shared" si="23"/>
        <v>13.209999999999999</v>
      </c>
      <c r="F205" s="130">
        <f t="shared" si="23"/>
        <v>21.92</v>
      </c>
      <c r="G205" s="130">
        <f t="shared" si="23"/>
        <v>82.87</v>
      </c>
      <c r="H205" s="130">
        <f t="shared" si="23"/>
        <v>581.04999999999995</v>
      </c>
    </row>
    <row r="206" spans="1:8" ht="15.75" x14ac:dyDescent="0.25">
      <c r="A206" s="131"/>
      <c r="B206" s="130" t="s">
        <v>13</v>
      </c>
      <c r="C206" s="131"/>
      <c r="D206" s="132"/>
      <c r="E206" s="131"/>
      <c r="F206" s="131"/>
      <c r="G206" s="131"/>
      <c r="H206" s="131"/>
    </row>
    <row r="207" spans="1:8" ht="30" x14ac:dyDescent="0.25">
      <c r="A207" s="64">
        <v>338</v>
      </c>
      <c r="B207" s="64" t="s">
        <v>106</v>
      </c>
      <c r="C207" s="64">
        <v>100</v>
      </c>
      <c r="D207" s="90">
        <v>15.01</v>
      </c>
      <c r="E207" s="64">
        <v>0.8</v>
      </c>
      <c r="F207" s="64">
        <v>0.2</v>
      </c>
      <c r="G207" s="64">
        <v>7.5</v>
      </c>
      <c r="H207" s="64">
        <v>35</v>
      </c>
    </row>
    <row r="208" spans="1:8" ht="15.75" x14ac:dyDescent="0.25">
      <c r="A208" s="131">
        <v>70</v>
      </c>
      <c r="B208" s="131" t="s">
        <v>14</v>
      </c>
      <c r="C208" s="131">
        <v>60</v>
      </c>
      <c r="D208" s="132">
        <v>3.45</v>
      </c>
      <c r="E208" s="131">
        <v>0.48</v>
      </c>
      <c r="F208" s="131">
        <v>0.12</v>
      </c>
      <c r="G208" s="131">
        <v>1.92</v>
      </c>
      <c r="H208" s="131">
        <v>10.8</v>
      </c>
    </row>
    <row r="209" spans="1:8" ht="15.75" x14ac:dyDescent="0.25">
      <c r="A209" s="131">
        <v>112</v>
      </c>
      <c r="B209" s="131" t="s">
        <v>47</v>
      </c>
      <c r="C209" s="131">
        <v>200</v>
      </c>
      <c r="D209" s="132">
        <v>9.0299999999999994</v>
      </c>
      <c r="E209" s="131">
        <v>4.12</v>
      </c>
      <c r="F209" s="131">
        <v>4</v>
      </c>
      <c r="G209" s="131">
        <v>14.49</v>
      </c>
      <c r="H209" s="131">
        <v>110.23</v>
      </c>
    </row>
    <row r="210" spans="1:8" ht="31.5" x14ac:dyDescent="0.25">
      <c r="A210" s="131">
        <v>290</v>
      </c>
      <c r="B210" s="131" t="s">
        <v>69</v>
      </c>
      <c r="C210" s="131">
        <v>100</v>
      </c>
      <c r="D210" s="132">
        <v>35.94</v>
      </c>
      <c r="E210" s="131">
        <v>13.5</v>
      </c>
      <c r="F210" s="131">
        <v>17.100000000000001</v>
      </c>
      <c r="G210" s="131">
        <v>3.8</v>
      </c>
      <c r="H210" s="131">
        <v>223</v>
      </c>
    </row>
    <row r="211" spans="1:8" ht="31.5" x14ac:dyDescent="0.25">
      <c r="A211" s="131">
        <v>309</v>
      </c>
      <c r="B211" s="131" t="s">
        <v>16</v>
      </c>
      <c r="C211" s="131">
        <v>150</v>
      </c>
      <c r="D211" s="132">
        <v>12.2</v>
      </c>
      <c r="E211" s="131">
        <v>5.28</v>
      </c>
      <c r="F211" s="131">
        <v>3.88</v>
      </c>
      <c r="G211" s="131">
        <v>32.74</v>
      </c>
      <c r="H211" s="131">
        <v>187.2</v>
      </c>
    </row>
    <row r="212" spans="1:8" ht="15.75" x14ac:dyDescent="0.25">
      <c r="A212" s="131">
        <v>342</v>
      </c>
      <c r="B212" s="131" t="s">
        <v>17</v>
      </c>
      <c r="C212" s="131">
        <v>200</v>
      </c>
      <c r="D212" s="132">
        <v>9.43</v>
      </c>
      <c r="E212" s="131">
        <v>0.3</v>
      </c>
      <c r="F212" s="131">
        <v>0</v>
      </c>
      <c r="G212" s="131">
        <v>27.3</v>
      </c>
      <c r="H212" s="131">
        <v>112.1</v>
      </c>
    </row>
    <row r="213" spans="1:8" ht="15.75" x14ac:dyDescent="0.25">
      <c r="A213" s="131">
        <v>1091</v>
      </c>
      <c r="B213" s="131" t="s">
        <v>42</v>
      </c>
      <c r="C213" s="131">
        <v>30</v>
      </c>
      <c r="D213" s="132">
        <v>1.8</v>
      </c>
      <c r="E213" s="131">
        <v>2.2799999999999998</v>
      </c>
      <c r="F213" s="131">
        <v>0.24</v>
      </c>
      <c r="G213" s="131">
        <v>14.76</v>
      </c>
      <c r="H213" s="131">
        <v>70.319999999999993</v>
      </c>
    </row>
    <row r="214" spans="1:8" ht="15.75" x14ac:dyDescent="0.25">
      <c r="A214" s="131">
        <v>1091</v>
      </c>
      <c r="B214" s="131" t="s">
        <v>43</v>
      </c>
      <c r="C214" s="131">
        <v>30</v>
      </c>
      <c r="D214" s="132">
        <v>1.8</v>
      </c>
      <c r="E214" s="131">
        <v>1.98</v>
      </c>
      <c r="F214" s="131">
        <v>0.36</v>
      </c>
      <c r="G214" s="131">
        <v>10.02</v>
      </c>
      <c r="H214" s="131">
        <v>51.24</v>
      </c>
    </row>
    <row r="215" spans="1:8" ht="15.75" x14ac:dyDescent="0.25">
      <c r="A215" s="131"/>
      <c r="B215" s="130" t="s">
        <v>18</v>
      </c>
      <c r="C215" s="130">
        <f>SUM(C207:C214)</f>
        <v>870</v>
      </c>
      <c r="D215" s="130">
        <f t="shared" ref="D215:H215" si="24">SUM(D207:D214)</f>
        <v>88.66</v>
      </c>
      <c r="E215" s="130">
        <f t="shared" si="24"/>
        <v>28.740000000000002</v>
      </c>
      <c r="F215" s="130">
        <f t="shared" si="24"/>
        <v>25.9</v>
      </c>
      <c r="G215" s="130">
        <f t="shared" si="24"/>
        <v>112.53</v>
      </c>
      <c r="H215" s="130">
        <f t="shared" si="24"/>
        <v>799.8900000000001</v>
      </c>
    </row>
    <row r="216" spans="1:8" ht="15.75" x14ac:dyDescent="0.25">
      <c r="A216" s="131"/>
      <c r="B216" s="130" t="s">
        <v>19</v>
      </c>
      <c r="C216" s="130">
        <f>C215+C205</f>
        <v>1560</v>
      </c>
      <c r="D216" s="130"/>
      <c r="E216" s="130">
        <f t="shared" ref="E216:H216" si="25">E215+E205</f>
        <v>41.95</v>
      </c>
      <c r="F216" s="130">
        <f t="shared" si="25"/>
        <v>47.82</v>
      </c>
      <c r="G216" s="130">
        <f t="shared" si="25"/>
        <v>195.4</v>
      </c>
      <c r="H216" s="130">
        <f t="shared" si="25"/>
        <v>1380.94</v>
      </c>
    </row>
    <row r="217" spans="1:8" ht="15.75" x14ac:dyDescent="0.25">
      <c r="A217" s="1" t="s">
        <v>37</v>
      </c>
      <c r="B217" s="4"/>
      <c r="C217" s="4"/>
      <c r="D217" s="4"/>
      <c r="E217" s="4"/>
      <c r="F217" s="4"/>
      <c r="G217" s="4"/>
      <c r="H217" s="4"/>
    </row>
    <row r="218" spans="1:8" ht="15.75" x14ac:dyDescent="0.25">
      <c r="A218" s="1" t="s">
        <v>32</v>
      </c>
      <c r="B218" s="4"/>
      <c r="C218" s="4"/>
      <c r="D218" s="4"/>
      <c r="E218" s="4"/>
      <c r="F218" s="4"/>
      <c r="G218" s="4"/>
      <c r="H218" s="4"/>
    </row>
    <row r="219" spans="1:8" x14ac:dyDescent="0.25">
      <c r="A219" s="214" t="s">
        <v>50</v>
      </c>
      <c r="B219" s="214" t="s">
        <v>2</v>
      </c>
      <c r="C219" s="214" t="s">
        <v>52</v>
      </c>
      <c r="D219" s="214" t="s">
        <v>3</v>
      </c>
      <c r="E219" s="214" t="s">
        <v>4</v>
      </c>
      <c r="F219" s="214"/>
      <c r="G219" s="214"/>
      <c r="H219" s="214" t="s">
        <v>51</v>
      </c>
    </row>
    <row r="220" spans="1:8" x14ac:dyDescent="0.25">
      <c r="A220" s="214"/>
      <c r="B220" s="214"/>
      <c r="C220" s="214"/>
      <c r="D220" s="214"/>
      <c r="E220" s="214"/>
      <c r="F220" s="214"/>
      <c r="G220" s="214"/>
      <c r="H220" s="214"/>
    </row>
    <row r="221" spans="1:8" ht="31.5" x14ac:dyDescent="0.25">
      <c r="A221" s="214"/>
      <c r="B221" s="214"/>
      <c r="C221" s="214"/>
      <c r="D221" s="214"/>
      <c r="E221" s="130" t="s">
        <v>5</v>
      </c>
      <c r="F221" s="130" t="s">
        <v>6</v>
      </c>
      <c r="G221" s="130" t="s">
        <v>7</v>
      </c>
      <c r="H221" s="214"/>
    </row>
    <row r="222" spans="1:8" ht="15.75" x14ac:dyDescent="0.25">
      <c r="A222" s="131"/>
      <c r="B222" s="130" t="s">
        <v>8</v>
      </c>
      <c r="C222" s="131"/>
      <c r="D222" s="131"/>
      <c r="E222" s="131"/>
      <c r="F222" s="131"/>
      <c r="G222" s="131"/>
      <c r="H222" s="131"/>
    </row>
    <row r="223" spans="1:8" ht="30" x14ac:dyDescent="0.25">
      <c r="A223" s="64">
        <v>338</v>
      </c>
      <c r="B223" s="64" t="s">
        <v>106</v>
      </c>
      <c r="C223" s="64">
        <v>100</v>
      </c>
      <c r="D223" s="90">
        <v>15.01</v>
      </c>
      <c r="E223" s="64">
        <v>0.8</v>
      </c>
      <c r="F223" s="64">
        <v>0.2</v>
      </c>
      <c r="G223" s="64">
        <v>7.5</v>
      </c>
      <c r="H223" s="64">
        <v>35</v>
      </c>
    </row>
    <row r="224" spans="1:8" ht="47.25" x14ac:dyDescent="0.25">
      <c r="A224" s="131" t="s">
        <v>72</v>
      </c>
      <c r="B224" s="131" t="s">
        <v>58</v>
      </c>
      <c r="C224" s="131">
        <v>100</v>
      </c>
      <c r="D224" s="132">
        <v>37.19</v>
      </c>
      <c r="E224" s="131">
        <v>10.039999999999999</v>
      </c>
      <c r="F224" s="131">
        <v>11.82</v>
      </c>
      <c r="G224" s="131">
        <v>10.5</v>
      </c>
      <c r="H224" s="131">
        <v>188.03</v>
      </c>
    </row>
    <row r="225" spans="1:8" ht="31.5" x14ac:dyDescent="0.25">
      <c r="A225" s="131">
        <v>309</v>
      </c>
      <c r="B225" s="131" t="s">
        <v>16</v>
      </c>
      <c r="C225" s="131">
        <v>150</v>
      </c>
      <c r="D225" s="132">
        <v>12.2</v>
      </c>
      <c r="E225" s="131">
        <v>5.82</v>
      </c>
      <c r="F225" s="131">
        <v>3.88</v>
      </c>
      <c r="G225" s="131">
        <v>32.74</v>
      </c>
      <c r="H225" s="131">
        <v>187.2</v>
      </c>
    </row>
    <row r="226" spans="1:8" x14ac:dyDescent="0.25">
      <c r="A226" s="64">
        <v>324</v>
      </c>
      <c r="B226" s="64" t="s">
        <v>34</v>
      </c>
      <c r="C226" s="64">
        <v>60</v>
      </c>
      <c r="D226" s="90">
        <v>5.0999999999999996</v>
      </c>
      <c r="E226" s="64">
        <v>1.01</v>
      </c>
      <c r="F226" s="64">
        <v>0.73</v>
      </c>
      <c r="G226" s="64">
        <v>6.3</v>
      </c>
      <c r="H226" s="64">
        <v>35.81</v>
      </c>
    </row>
    <row r="227" spans="1:8" ht="15.75" x14ac:dyDescent="0.25">
      <c r="A227" s="131">
        <v>1091</v>
      </c>
      <c r="B227" s="131" t="s">
        <v>42</v>
      </c>
      <c r="C227" s="131">
        <v>30</v>
      </c>
      <c r="D227" s="132">
        <v>1.8</v>
      </c>
      <c r="E227" s="131">
        <v>2.2799999999999998</v>
      </c>
      <c r="F227" s="131">
        <v>0.24</v>
      </c>
      <c r="G227" s="131">
        <v>14.76</v>
      </c>
      <c r="H227" s="131">
        <v>70.319999999999993</v>
      </c>
    </row>
    <row r="228" spans="1:8" ht="15.75" x14ac:dyDescent="0.25">
      <c r="A228" s="131">
        <v>1091</v>
      </c>
      <c r="B228" s="131" t="s">
        <v>43</v>
      </c>
      <c r="C228" s="131">
        <v>30</v>
      </c>
      <c r="D228" s="132">
        <v>1.8</v>
      </c>
      <c r="E228" s="131">
        <v>1.98</v>
      </c>
      <c r="F228" s="131">
        <v>0.36</v>
      </c>
      <c r="G228" s="131">
        <v>10.02</v>
      </c>
      <c r="H228" s="131">
        <v>51.24</v>
      </c>
    </row>
    <row r="229" spans="1:8" ht="15.75" x14ac:dyDescent="0.25">
      <c r="A229" s="131">
        <v>382</v>
      </c>
      <c r="B229" s="131" t="s">
        <v>33</v>
      </c>
      <c r="C229" s="131">
        <v>200</v>
      </c>
      <c r="D229" s="132">
        <v>15.56</v>
      </c>
      <c r="E229" s="131">
        <v>3.76</v>
      </c>
      <c r="F229" s="131">
        <v>3.2</v>
      </c>
      <c r="G229" s="131">
        <v>26.74</v>
      </c>
      <c r="H229" s="131">
        <v>150.80000000000001</v>
      </c>
    </row>
    <row r="230" spans="1:8" ht="15.75" x14ac:dyDescent="0.25">
      <c r="A230" s="131"/>
      <c r="B230" s="130" t="s">
        <v>12</v>
      </c>
      <c r="C230" s="130">
        <f>SUM(C223:C229)</f>
        <v>670</v>
      </c>
      <c r="D230" s="130">
        <f t="shared" ref="D230:H230" si="26">SUM(D223:D229)</f>
        <v>88.659999999999982</v>
      </c>
      <c r="E230" s="130">
        <f t="shared" si="26"/>
        <v>25.690000000000005</v>
      </c>
      <c r="F230" s="130">
        <f t="shared" si="26"/>
        <v>20.429999999999996</v>
      </c>
      <c r="G230" s="130">
        <f t="shared" si="26"/>
        <v>108.55999999999999</v>
      </c>
      <c r="H230" s="130">
        <f t="shared" si="26"/>
        <v>718.40000000000009</v>
      </c>
    </row>
    <row r="231" spans="1:8" ht="15.75" x14ac:dyDescent="0.25">
      <c r="A231" s="131"/>
      <c r="B231" s="130" t="s">
        <v>13</v>
      </c>
      <c r="C231" s="131"/>
      <c r="D231" s="132"/>
      <c r="E231" s="131"/>
      <c r="F231" s="131"/>
      <c r="G231" s="131"/>
      <c r="H231" s="131"/>
    </row>
    <row r="232" spans="1:8" ht="15.75" x14ac:dyDescent="0.25">
      <c r="A232" s="131"/>
      <c r="B232" s="64" t="s">
        <v>98</v>
      </c>
      <c r="C232" s="64">
        <v>30</v>
      </c>
      <c r="D232" s="90">
        <v>15.01</v>
      </c>
      <c r="E232" s="64">
        <v>3</v>
      </c>
      <c r="F232" s="64">
        <v>17.5</v>
      </c>
      <c r="G232" s="64">
        <v>26.5</v>
      </c>
      <c r="H232" s="64">
        <v>275</v>
      </c>
    </row>
    <row r="233" spans="1:8" ht="15.75" x14ac:dyDescent="0.25">
      <c r="A233" s="131">
        <v>70</v>
      </c>
      <c r="B233" s="131" t="s">
        <v>22</v>
      </c>
      <c r="C233" s="131">
        <v>60</v>
      </c>
      <c r="D233" s="132">
        <v>3.7</v>
      </c>
      <c r="E233" s="131">
        <v>0.72</v>
      </c>
      <c r="F233" s="131">
        <v>0.12</v>
      </c>
      <c r="G233" s="131">
        <v>3.48</v>
      </c>
      <c r="H233" s="131">
        <v>18</v>
      </c>
    </row>
    <row r="234" spans="1:8" ht="15.75" x14ac:dyDescent="0.25">
      <c r="A234" s="131">
        <v>88</v>
      </c>
      <c r="B234" s="131" t="s">
        <v>48</v>
      </c>
      <c r="C234" s="131">
        <v>200</v>
      </c>
      <c r="D234" s="132">
        <v>9.4</v>
      </c>
      <c r="E234" s="131">
        <v>1.45</v>
      </c>
      <c r="F234" s="131">
        <v>3.39</v>
      </c>
      <c r="G234" s="131">
        <v>6.82</v>
      </c>
      <c r="H234" s="131">
        <v>66.08</v>
      </c>
    </row>
    <row r="235" spans="1:8" ht="15.75" x14ac:dyDescent="0.25">
      <c r="A235" s="131" t="s">
        <v>111</v>
      </c>
      <c r="B235" s="131" t="s">
        <v>110</v>
      </c>
      <c r="C235" s="131">
        <v>100</v>
      </c>
      <c r="D235" s="132">
        <v>31.45</v>
      </c>
      <c r="E235" s="131">
        <v>8.1999999999999993</v>
      </c>
      <c r="F235" s="131">
        <v>9.92</v>
      </c>
      <c r="G235" s="131">
        <v>10.35</v>
      </c>
      <c r="H235" s="131">
        <v>159.85</v>
      </c>
    </row>
    <row r="236" spans="1:8" ht="31.5" x14ac:dyDescent="0.25">
      <c r="A236" s="131">
        <v>302</v>
      </c>
      <c r="B236" s="131" t="s">
        <v>27</v>
      </c>
      <c r="C236" s="131">
        <v>150</v>
      </c>
      <c r="D236" s="132">
        <v>18.399999999999999</v>
      </c>
      <c r="E236" s="131">
        <v>7.72</v>
      </c>
      <c r="F236" s="131">
        <v>3.96</v>
      </c>
      <c r="G236" s="131">
        <v>43.28</v>
      </c>
      <c r="H236" s="131">
        <v>239.59</v>
      </c>
    </row>
    <row r="237" spans="1:8" ht="15.75" x14ac:dyDescent="0.25">
      <c r="A237" s="131">
        <v>349</v>
      </c>
      <c r="B237" s="131" t="s">
        <v>68</v>
      </c>
      <c r="C237" s="131">
        <v>200</v>
      </c>
      <c r="D237" s="132">
        <v>7.1</v>
      </c>
      <c r="E237" s="132">
        <v>0.08</v>
      </c>
      <c r="F237" s="131">
        <v>0</v>
      </c>
      <c r="G237" s="131">
        <v>30.74</v>
      </c>
      <c r="H237" s="131">
        <v>124.46</v>
      </c>
    </row>
    <row r="238" spans="1:8" ht="15.75" x14ac:dyDescent="0.25">
      <c r="A238" s="131">
        <v>1091</v>
      </c>
      <c r="B238" s="131" t="s">
        <v>42</v>
      </c>
      <c r="C238" s="131">
        <v>30</v>
      </c>
      <c r="D238" s="132">
        <v>1.8</v>
      </c>
      <c r="E238" s="131">
        <v>2.2799999999999998</v>
      </c>
      <c r="F238" s="131">
        <v>0.24</v>
      </c>
      <c r="G238" s="131">
        <v>14.76</v>
      </c>
      <c r="H238" s="131">
        <v>70.319999999999993</v>
      </c>
    </row>
    <row r="239" spans="1:8" ht="15.75" x14ac:dyDescent="0.25">
      <c r="A239" s="131">
        <v>1091</v>
      </c>
      <c r="B239" s="131" t="s">
        <v>43</v>
      </c>
      <c r="C239" s="131">
        <v>30</v>
      </c>
      <c r="D239" s="132">
        <v>1.8</v>
      </c>
      <c r="E239" s="131">
        <v>1.98</v>
      </c>
      <c r="F239" s="131">
        <v>0.36</v>
      </c>
      <c r="G239" s="131">
        <v>10.02</v>
      </c>
      <c r="H239" s="131">
        <v>51.24</v>
      </c>
    </row>
    <row r="240" spans="1:8" ht="15.75" x14ac:dyDescent="0.25">
      <c r="A240" s="131"/>
      <c r="B240" s="130" t="s">
        <v>41</v>
      </c>
      <c r="C240" s="130">
        <f>SUM(C232:C239)</f>
        <v>800</v>
      </c>
      <c r="D240" s="130">
        <f t="shared" ref="D240:H240" si="27">SUM(D232:D239)</f>
        <v>88.66</v>
      </c>
      <c r="E240" s="130">
        <f t="shared" si="27"/>
        <v>25.43</v>
      </c>
      <c r="F240" s="130">
        <f t="shared" si="27"/>
        <v>35.49</v>
      </c>
      <c r="G240" s="130">
        <f t="shared" si="27"/>
        <v>145.95000000000002</v>
      </c>
      <c r="H240" s="130">
        <f t="shared" si="27"/>
        <v>1004.54</v>
      </c>
    </row>
    <row r="241" spans="1:8" ht="15.75" x14ac:dyDescent="0.25">
      <c r="A241" s="131"/>
      <c r="B241" s="130" t="s">
        <v>19</v>
      </c>
      <c r="C241" s="130">
        <f>C240+C230</f>
        <v>1470</v>
      </c>
      <c r="D241" s="130"/>
      <c r="E241" s="130">
        <f t="shared" ref="E241:H241" si="28">E240+E230</f>
        <v>51.120000000000005</v>
      </c>
      <c r="F241" s="130">
        <f t="shared" si="28"/>
        <v>55.92</v>
      </c>
      <c r="G241" s="130">
        <f t="shared" si="28"/>
        <v>254.51</v>
      </c>
      <c r="H241" s="130">
        <f t="shared" si="28"/>
        <v>1722.94</v>
      </c>
    </row>
  </sheetData>
  <mergeCells count="60">
    <mergeCell ref="H219:H221"/>
    <mergeCell ref="A195:A197"/>
    <mergeCell ref="B195:B197"/>
    <mergeCell ref="C195:C197"/>
    <mergeCell ref="D195:D197"/>
    <mergeCell ref="E195:G196"/>
    <mergeCell ref="H195:H197"/>
    <mergeCell ref="A219:A221"/>
    <mergeCell ref="B219:B221"/>
    <mergeCell ref="C219:C221"/>
    <mergeCell ref="D219:D221"/>
    <mergeCell ref="E219:G220"/>
    <mergeCell ref="H172:H174"/>
    <mergeCell ref="A147:A149"/>
    <mergeCell ref="B147:B149"/>
    <mergeCell ref="C147:C149"/>
    <mergeCell ref="D147:D149"/>
    <mergeCell ref="E147:G148"/>
    <mergeCell ref="H147:H149"/>
    <mergeCell ref="A172:A174"/>
    <mergeCell ref="B172:B174"/>
    <mergeCell ref="C172:C174"/>
    <mergeCell ref="D172:D174"/>
    <mergeCell ref="E172:G173"/>
    <mergeCell ref="H124:H126"/>
    <mergeCell ref="A100:A102"/>
    <mergeCell ref="B100:B102"/>
    <mergeCell ref="C100:C102"/>
    <mergeCell ref="D100:D102"/>
    <mergeCell ref="E100:G101"/>
    <mergeCell ref="H100:H102"/>
    <mergeCell ref="A124:A126"/>
    <mergeCell ref="B124:B126"/>
    <mergeCell ref="C124:C126"/>
    <mergeCell ref="D124:D126"/>
    <mergeCell ref="E124:G125"/>
    <mergeCell ref="H75:H77"/>
    <mergeCell ref="A51:A53"/>
    <mergeCell ref="B51:B53"/>
    <mergeCell ref="C51:C53"/>
    <mergeCell ref="D51:D53"/>
    <mergeCell ref="E51:G52"/>
    <mergeCell ref="H51:H53"/>
    <mergeCell ref="A75:A77"/>
    <mergeCell ref="B75:B77"/>
    <mergeCell ref="C75:C77"/>
    <mergeCell ref="D75:D77"/>
    <mergeCell ref="E75:G76"/>
    <mergeCell ref="H27:H29"/>
    <mergeCell ref="A3:A5"/>
    <mergeCell ref="B3:B5"/>
    <mergeCell ref="C3:C5"/>
    <mergeCell ref="D3:D5"/>
    <mergeCell ref="E3:G4"/>
    <mergeCell ref="H3:H5"/>
    <mergeCell ref="A27:A29"/>
    <mergeCell ref="B27:B29"/>
    <mergeCell ref="C27:C29"/>
    <mergeCell ref="D27:D29"/>
    <mergeCell ref="E27:G2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2"/>
  <sheetViews>
    <sheetView view="pageBreakPreview" topLeftCell="A105" zoomScale="98" zoomScaleNormal="100" zoomScaleSheetLayoutView="98" workbookViewId="0">
      <selection activeCell="D119" sqref="D119"/>
    </sheetView>
  </sheetViews>
  <sheetFormatPr defaultRowHeight="15.75" x14ac:dyDescent="0.25"/>
  <cols>
    <col min="1" max="1" width="10.42578125" style="3" customWidth="1"/>
    <col min="2" max="2" width="37.42578125" style="4" customWidth="1"/>
    <col min="3" max="3" width="9.85546875" style="3" customWidth="1"/>
    <col min="4" max="4" width="9.7109375" style="3" customWidth="1"/>
    <col min="5" max="6" width="10.42578125" style="3" customWidth="1"/>
    <col min="7" max="7" width="10.7109375" style="3" customWidth="1"/>
    <col min="8" max="8" width="10.28515625" style="3" customWidth="1"/>
  </cols>
  <sheetData>
    <row r="1" spans="1:8" x14ac:dyDescent="0.25">
      <c r="A1" s="1" t="s">
        <v>0</v>
      </c>
      <c r="C1" s="3" t="s">
        <v>57</v>
      </c>
    </row>
    <row r="2" spans="1:8" x14ac:dyDescent="0.25">
      <c r="A2" s="1" t="s">
        <v>1</v>
      </c>
    </row>
    <row r="3" spans="1:8" ht="33.75" customHeight="1" x14ac:dyDescent="0.25">
      <c r="A3" s="208" t="s">
        <v>50</v>
      </c>
      <c r="B3" s="214" t="s">
        <v>2</v>
      </c>
      <c r="C3" s="208" t="s">
        <v>52</v>
      </c>
      <c r="D3" s="208" t="s">
        <v>3</v>
      </c>
      <c r="E3" s="208" t="s">
        <v>4</v>
      </c>
      <c r="F3" s="208"/>
      <c r="G3" s="208"/>
      <c r="H3" s="208" t="s">
        <v>51</v>
      </c>
    </row>
    <row r="4" spans="1:8" ht="6" hidden="1" customHeight="1" x14ac:dyDescent="0.25">
      <c r="A4" s="208"/>
      <c r="B4" s="214"/>
      <c r="C4" s="208"/>
      <c r="D4" s="208"/>
      <c r="E4" s="208"/>
      <c r="F4" s="208"/>
      <c r="G4" s="208"/>
      <c r="H4" s="208"/>
    </row>
    <row r="5" spans="1:8" ht="13.5" customHeight="1" x14ac:dyDescent="0.25">
      <c r="A5" s="208"/>
      <c r="B5" s="214"/>
      <c r="C5" s="208"/>
      <c r="D5" s="208"/>
      <c r="E5" s="113" t="s">
        <v>5</v>
      </c>
      <c r="F5" s="113" t="s">
        <v>6</v>
      </c>
      <c r="G5" s="113" t="s">
        <v>7</v>
      </c>
      <c r="H5" s="208"/>
    </row>
    <row r="6" spans="1:8" x14ac:dyDescent="0.25">
      <c r="A6" s="115"/>
      <c r="B6" s="114" t="s">
        <v>8</v>
      </c>
      <c r="C6" s="115"/>
      <c r="D6" s="115"/>
      <c r="E6" s="115"/>
      <c r="F6" s="115"/>
      <c r="G6" s="115"/>
      <c r="H6" s="115"/>
    </row>
    <row r="7" spans="1:8" ht="21.75" customHeight="1" x14ac:dyDescent="0.25">
      <c r="A7" s="115">
        <v>15</v>
      </c>
      <c r="B7" s="115" t="s">
        <v>9</v>
      </c>
      <c r="C7" s="168">
        <v>20</v>
      </c>
      <c r="D7" s="144">
        <v>17</v>
      </c>
      <c r="E7" s="168">
        <v>4.6399999999999997</v>
      </c>
      <c r="F7" s="168">
        <v>5.9</v>
      </c>
      <c r="G7" s="168">
        <v>0</v>
      </c>
      <c r="H7" s="168">
        <v>71.66</v>
      </c>
    </row>
    <row r="8" spans="1:8" ht="42.75" customHeight="1" x14ac:dyDescent="0.25">
      <c r="A8" s="115">
        <v>173</v>
      </c>
      <c r="B8" s="115" t="s">
        <v>120</v>
      </c>
      <c r="C8" s="168">
        <v>220</v>
      </c>
      <c r="D8" s="144">
        <v>25.4</v>
      </c>
      <c r="E8" s="168">
        <v>5.72</v>
      </c>
      <c r="F8" s="168">
        <v>8.98</v>
      </c>
      <c r="G8" s="168">
        <v>40.43</v>
      </c>
      <c r="H8" s="168">
        <v>265.32</v>
      </c>
    </row>
    <row r="9" spans="1:8" ht="32.25" customHeight="1" x14ac:dyDescent="0.25">
      <c r="A9" s="64">
        <v>389</v>
      </c>
      <c r="B9" s="64" t="s">
        <v>119</v>
      </c>
      <c r="C9" s="64">
        <v>200</v>
      </c>
      <c r="D9" s="90">
        <v>21.05</v>
      </c>
      <c r="E9" s="64">
        <v>1</v>
      </c>
      <c r="F9" s="64">
        <v>0</v>
      </c>
      <c r="G9" s="64">
        <v>24.4</v>
      </c>
      <c r="H9" s="64">
        <v>101.6</v>
      </c>
    </row>
    <row r="10" spans="1:8" ht="19.5" customHeight="1" x14ac:dyDescent="0.25">
      <c r="A10" s="115">
        <v>1091</v>
      </c>
      <c r="B10" s="115" t="s">
        <v>10</v>
      </c>
      <c r="C10" s="168">
        <v>30</v>
      </c>
      <c r="D10" s="144">
        <v>1.6</v>
      </c>
      <c r="E10" s="168">
        <v>2.2799999999999998</v>
      </c>
      <c r="F10" s="168">
        <v>0.24</v>
      </c>
      <c r="G10" s="168">
        <v>14.76</v>
      </c>
      <c r="H10" s="168">
        <v>70.319999999999993</v>
      </c>
    </row>
    <row r="11" spans="1:8" ht="16.5" customHeight="1" x14ac:dyDescent="0.25">
      <c r="A11" s="115">
        <v>1091</v>
      </c>
      <c r="B11" s="115" t="s">
        <v>11</v>
      </c>
      <c r="C11" s="168">
        <v>30</v>
      </c>
      <c r="D11" s="144">
        <v>1.6</v>
      </c>
      <c r="E11" s="168">
        <v>1.98</v>
      </c>
      <c r="F11" s="168">
        <v>0.36</v>
      </c>
      <c r="G11" s="168">
        <v>10.02</v>
      </c>
      <c r="H11" s="168">
        <v>51.24</v>
      </c>
    </row>
    <row r="12" spans="1:8" ht="16.5" customHeight="1" x14ac:dyDescent="0.25">
      <c r="A12" s="64">
        <v>338</v>
      </c>
      <c r="B12" s="64" t="s">
        <v>93</v>
      </c>
      <c r="C12" s="64">
        <v>100</v>
      </c>
      <c r="D12" s="90">
        <v>19.5</v>
      </c>
      <c r="E12" s="64">
        <v>0.4</v>
      </c>
      <c r="F12" s="64">
        <v>0</v>
      </c>
      <c r="G12" s="64">
        <v>12.6</v>
      </c>
      <c r="H12" s="64">
        <v>52</v>
      </c>
    </row>
    <row r="13" spans="1:8" ht="16.5" customHeight="1" x14ac:dyDescent="0.25">
      <c r="A13" s="168"/>
      <c r="B13" s="168" t="s">
        <v>150</v>
      </c>
      <c r="C13" s="168">
        <v>15</v>
      </c>
      <c r="D13" s="144">
        <v>23.5</v>
      </c>
      <c r="E13" s="168">
        <v>0.1</v>
      </c>
      <c r="F13" s="168">
        <v>1.2</v>
      </c>
      <c r="G13" s="168">
        <v>13.4</v>
      </c>
      <c r="H13" s="168">
        <v>62.1</v>
      </c>
    </row>
    <row r="14" spans="1:8" x14ac:dyDescent="0.25">
      <c r="A14" s="115"/>
      <c r="B14" s="114" t="s">
        <v>12</v>
      </c>
      <c r="C14" s="165">
        <f>SUM(C7:C13)</f>
        <v>615</v>
      </c>
      <c r="D14" s="165">
        <f t="shared" ref="D14:H14" si="0">SUM(D7:D13)</f>
        <v>109.64999999999999</v>
      </c>
      <c r="E14" s="165">
        <f t="shared" si="0"/>
        <v>16.12</v>
      </c>
      <c r="F14" s="165">
        <f t="shared" si="0"/>
        <v>16.68</v>
      </c>
      <c r="G14" s="165">
        <f t="shared" si="0"/>
        <v>115.61</v>
      </c>
      <c r="H14" s="165">
        <f t="shared" si="0"/>
        <v>674.24</v>
      </c>
    </row>
    <row r="15" spans="1:8" x14ac:dyDescent="0.25">
      <c r="A15" s="115"/>
      <c r="B15" s="114" t="s">
        <v>13</v>
      </c>
      <c r="C15" s="168"/>
      <c r="D15" s="168"/>
      <c r="E15" s="168"/>
      <c r="F15" s="168"/>
      <c r="G15" s="168"/>
      <c r="H15" s="168"/>
    </row>
    <row r="16" spans="1:8" ht="15" x14ac:dyDescent="0.25">
      <c r="A16" s="64">
        <v>338</v>
      </c>
      <c r="B16" s="64" t="s">
        <v>93</v>
      </c>
      <c r="C16" s="64">
        <v>100</v>
      </c>
      <c r="D16" s="90">
        <v>19.5</v>
      </c>
      <c r="E16" s="64">
        <v>0.4</v>
      </c>
      <c r="F16" s="64">
        <v>0</v>
      </c>
      <c r="G16" s="64">
        <v>12.6</v>
      </c>
      <c r="H16" s="64">
        <v>52</v>
      </c>
    </row>
    <row r="17" spans="1:8" x14ac:dyDescent="0.25">
      <c r="A17" s="168"/>
      <c r="B17" s="168" t="s">
        <v>150</v>
      </c>
      <c r="C17" s="168">
        <v>15</v>
      </c>
      <c r="D17" s="144">
        <v>23.5</v>
      </c>
      <c r="E17" s="168">
        <v>0.1</v>
      </c>
      <c r="F17" s="168">
        <v>1.2</v>
      </c>
      <c r="G17" s="168">
        <v>13.4</v>
      </c>
      <c r="H17" s="168">
        <v>62.1</v>
      </c>
    </row>
    <row r="18" spans="1:8" ht="15.75" customHeight="1" x14ac:dyDescent="0.25">
      <c r="A18" s="115">
        <v>70</v>
      </c>
      <c r="B18" s="115" t="s">
        <v>14</v>
      </c>
      <c r="C18" s="168">
        <v>60</v>
      </c>
      <c r="D18" s="144">
        <v>3.15</v>
      </c>
      <c r="E18" s="168">
        <v>0.48</v>
      </c>
      <c r="F18" s="168">
        <v>0.12</v>
      </c>
      <c r="G18" s="168">
        <v>1.92</v>
      </c>
      <c r="H18" s="168">
        <v>10.8</v>
      </c>
    </row>
    <row r="19" spans="1:8" ht="14.25" customHeight="1" x14ac:dyDescent="0.25">
      <c r="A19" s="115">
        <v>102</v>
      </c>
      <c r="B19" s="115" t="s">
        <v>15</v>
      </c>
      <c r="C19" s="168">
        <v>200</v>
      </c>
      <c r="D19" s="144">
        <v>8.4</v>
      </c>
      <c r="E19" s="168">
        <v>4.12</v>
      </c>
      <c r="F19" s="168">
        <v>4</v>
      </c>
      <c r="G19" s="168">
        <v>14.5</v>
      </c>
      <c r="H19" s="168">
        <v>110.23</v>
      </c>
    </row>
    <row r="20" spans="1:8" ht="31.5" customHeight="1" x14ac:dyDescent="0.25">
      <c r="A20" s="115" t="s">
        <v>72</v>
      </c>
      <c r="B20" s="115" t="s">
        <v>58</v>
      </c>
      <c r="C20" s="168">
        <v>100</v>
      </c>
      <c r="D20" s="144">
        <v>32.909999999999997</v>
      </c>
      <c r="E20" s="168">
        <v>10.039999999999999</v>
      </c>
      <c r="F20" s="168">
        <v>11.82</v>
      </c>
      <c r="G20" s="168">
        <v>10.5</v>
      </c>
      <c r="H20" s="168">
        <v>188.03</v>
      </c>
    </row>
    <row r="21" spans="1:8" ht="15" customHeight="1" x14ac:dyDescent="0.25">
      <c r="A21" s="115">
        <v>309</v>
      </c>
      <c r="B21" s="115" t="s">
        <v>16</v>
      </c>
      <c r="C21" s="168">
        <v>150</v>
      </c>
      <c r="D21" s="144">
        <v>7.35</v>
      </c>
      <c r="E21" s="168">
        <v>5.28</v>
      </c>
      <c r="F21" s="168">
        <v>3.88</v>
      </c>
      <c r="G21" s="168">
        <v>32.74</v>
      </c>
      <c r="H21" s="168">
        <v>187.2</v>
      </c>
    </row>
    <row r="22" spans="1:8" ht="15" customHeight="1" x14ac:dyDescent="0.25">
      <c r="A22" s="115">
        <v>1091</v>
      </c>
      <c r="B22" s="115" t="s">
        <v>10</v>
      </c>
      <c r="C22" s="168">
        <v>30</v>
      </c>
      <c r="D22" s="144">
        <v>1.6</v>
      </c>
      <c r="E22" s="168">
        <v>2.2799999999999998</v>
      </c>
      <c r="F22" s="168">
        <v>0.24</v>
      </c>
      <c r="G22" s="168">
        <v>14.76</v>
      </c>
      <c r="H22" s="168">
        <v>70.319999999999993</v>
      </c>
    </row>
    <row r="23" spans="1:8" ht="13.5" customHeight="1" x14ac:dyDescent="0.25">
      <c r="A23" s="115">
        <v>1091</v>
      </c>
      <c r="B23" s="115" t="s">
        <v>11</v>
      </c>
      <c r="C23" s="168">
        <v>30</v>
      </c>
      <c r="D23" s="144">
        <v>1.6</v>
      </c>
      <c r="E23" s="168">
        <v>1.98</v>
      </c>
      <c r="F23" s="168">
        <v>0.36</v>
      </c>
      <c r="G23" s="168">
        <v>10.02</v>
      </c>
      <c r="H23" s="168">
        <v>51.24</v>
      </c>
    </row>
    <row r="24" spans="1:8" ht="18" customHeight="1" x14ac:dyDescent="0.25">
      <c r="A24" s="115">
        <v>344</v>
      </c>
      <c r="B24" s="115" t="s">
        <v>17</v>
      </c>
      <c r="C24" s="168">
        <v>200</v>
      </c>
      <c r="D24" s="144">
        <v>11.64</v>
      </c>
      <c r="E24" s="168">
        <v>0.3</v>
      </c>
      <c r="F24" s="168">
        <v>0</v>
      </c>
      <c r="G24" s="168">
        <v>27.3</v>
      </c>
      <c r="H24" s="168">
        <v>112.1</v>
      </c>
    </row>
    <row r="25" spans="1:8" ht="15" customHeight="1" x14ac:dyDescent="0.25">
      <c r="A25" s="115"/>
      <c r="B25" s="114" t="s">
        <v>18</v>
      </c>
      <c r="C25" s="165">
        <f>SUM(C16:C24)</f>
        <v>885</v>
      </c>
      <c r="D25" s="165">
        <f t="shared" ref="D25:H25" si="1">SUM(D16:D24)</f>
        <v>109.64999999999998</v>
      </c>
      <c r="E25" s="165">
        <f t="shared" si="1"/>
        <v>24.98</v>
      </c>
      <c r="F25" s="165">
        <f t="shared" si="1"/>
        <v>21.619999999999997</v>
      </c>
      <c r="G25" s="165">
        <f t="shared" si="1"/>
        <v>137.74</v>
      </c>
      <c r="H25" s="165">
        <f t="shared" si="1"/>
        <v>844.01999999999987</v>
      </c>
    </row>
    <row r="26" spans="1:8" ht="10.5" customHeight="1" x14ac:dyDescent="0.25">
      <c r="A26" s="115"/>
      <c r="B26" s="114" t="s">
        <v>19</v>
      </c>
      <c r="C26" s="168">
        <f>C25+C14</f>
        <v>1500</v>
      </c>
      <c r="D26" s="168"/>
      <c r="E26" s="168">
        <f t="shared" ref="E26:H26" si="2">E25+E14</f>
        <v>41.1</v>
      </c>
      <c r="F26" s="168">
        <f t="shared" si="2"/>
        <v>38.299999999999997</v>
      </c>
      <c r="G26" s="168">
        <f t="shared" si="2"/>
        <v>253.35000000000002</v>
      </c>
      <c r="H26" s="168">
        <f t="shared" si="2"/>
        <v>1518.2599999999998</v>
      </c>
    </row>
    <row r="27" spans="1:8" x14ac:dyDescent="0.25">
      <c r="A27" s="1" t="s">
        <v>0</v>
      </c>
      <c r="C27" s="93"/>
      <c r="D27" s="93"/>
      <c r="E27" s="93"/>
      <c r="F27" s="93"/>
      <c r="G27" s="93"/>
      <c r="H27" s="93"/>
    </row>
    <row r="28" spans="1:8" x14ac:dyDescent="0.25">
      <c r="A28" s="1" t="s">
        <v>20</v>
      </c>
      <c r="C28" s="93"/>
      <c r="D28" s="93"/>
      <c r="E28" s="93"/>
      <c r="F28" s="93"/>
      <c r="G28" s="93"/>
      <c r="H28" s="93"/>
    </row>
    <row r="29" spans="1:8" ht="33.75" customHeight="1" x14ac:dyDescent="0.25">
      <c r="A29" s="208" t="s">
        <v>50</v>
      </c>
      <c r="B29" s="214" t="s">
        <v>2</v>
      </c>
      <c r="C29" s="214" t="s">
        <v>52</v>
      </c>
      <c r="D29" s="214" t="s">
        <v>3</v>
      </c>
      <c r="E29" s="214" t="s">
        <v>4</v>
      </c>
      <c r="F29" s="214"/>
      <c r="G29" s="214"/>
      <c r="H29" s="214" t="s">
        <v>51</v>
      </c>
    </row>
    <row r="30" spans="1:8" ht="3" hidden="1" customHeight="1" x14ac:dyDescent="0.25">
      <c r="A30" s="208"/>
      <c r="B30" s="214"/>
      <c r="C30" s="214"/>
      <c r="D30" s="214"/>
      <c r="E30" s="214"/>
      <c r="F30" s="214"/>
      <c r="G30" s="214"/>
      <c r="H30" s="214"/>
    </row>
    <row r="31" spans="1:8" ht="22.5" customHeight="1" x14ac:dyDescent="0.25">
      <c r="A31" s="208"/>
      <c r="B31" s="214"/>
      <c r="C31" s="214"/>
      <c r="D31" s="214"/>
      <c r="E31" s="165" t="s">
        <v>5</v>
      </c>
      <c r="F31" s="165" t="s">
        <v>6</v>
      </c>
      <c r="G31" s="165" t="s">
        <v>7</v>
      </c>
      <c r="H31" s="214"/>
    </row>
    <row r="32" spans="1:8" x14ac:dyDescent="0.25">
      <c r="A32" s="115"/>
      <c r="B32" s="114" t="s">
        <v>8</v>
      </c>
      <c r="C32" s="168"/>
      <c r="D32" s="168"/>
      <c r="E32" s="168"/>
      <c r="F32" s="168"/>
      <c r="G32" s="168"/>
      <c r="H32" s="168"/>
    </row>
    <row r="33" spans="1:8" ht="32.25" customHeight="1" x14ac:dyDescent="0.25">
      <c r="A33" s="115">
        <v>223</v>
      </c>
      <c r="B33" s="115" t="s">
        <v>112</v>
      </c>
      <c r="C33" s="168">
        <v>170</v>
      </c>
      <c r="D33" s="144">
        <v>29.9</v>
      </c>
      <c r="E33" s="168">
        <v>26.23</v>
      </c>
      <c r="F33" s="168">
        <v>13.72</v>
      </c>
      <c r="G33" s="168">
        <v>28.7</v>
      </c>
      <c r="H33" s="168">
        <v>368.1</v>
      </c>
    </row>
    <row r="34" spans="1:8" ht="18" customHeight="1" x14ac:dyDescent="0.25">
      <c r="A34" s="115">
        <v>1091</v>
      </c>
      <c r="B34" s="115" t="s">
        <v>10</v>
      </c>
      <c r="C34" s="168">
        <v>30</v>
      </c>
      <c r="D34" s="144">
        <v>1.6</v>
      </c>
      <c r="E34" s="168">
        <v>2.2799999999999998</v>
      </c>
      <c r="F34" s="168">
        <v>0.24</v>
      </c>
      <c r="G34" s="168">
        <v>14.76</v>
      </c>
      <c r="H34" s="168">
        <v>70.319999999999993</v>
      </c>
    </row>
    <row r="35" spans="1:8" ht="15" customHeight="1" x14ac:dyDescent="0.25">
      <c r="A35" s="115">
        <v>1091</v>
      </c>
      <c r="B35" s="115" t="s">
        <v>11</v>
      </c>
      <c r="C35" s="168">
        <v>30</v>
      </c>
      <c r="D35" s="144">
        <v>1.6</v>
      </c>
      <c r="E35" s="168">
        <v>1.98</v>
      </c>
      <c r="F35" s="168">
        <v>0.36</v>
      </c>
      <c r="G35" s="168">
        <v>10.02</v>
      </c>
      <c r="H35" s="168">
        <v>51.24</v>
      </c>
    </row>
    <row r="36" spans="1:8" ht="20.25" customHeight="1" x14ac:dyDescent="0.25">
      <c r="A36" s="115">
        <v>386</v>
      </c>
      <c r="B36" s="115" t="s">
        <v>21</v>
      </c>
      <c r="C36" s="168">
        <v>125</v>
      </c>
      <c r="D36" s="144">
        <v>24.35</v>
      </c>
      <c r="E36" s="168">
        <v>4.25</v>
      </c>
      <c r="F36" s="168">
        <v>3.13</v>
      </c>
      <c r="G36" s="168">
        <v>6.88</v>
      </c>
      <c r="H36" s="168">
        <v>72.63</v>
      </c>
    </row>
    <row r="37" spans="1:8" ht="15.75" customHeight="1" x14ac:dyDescent="0.25">
      <c r="A37" s="115">
        <v>378</v>
      </c>
      <c r="B37" s="115" t="s">
        <v>56</v>
      </c>
      <c r="C37" s="168">
        <v>215</v>
      </c>
      <c r="D37" s="144">
        <v>9.1999999999999993</v>
      </c>
      <c r="E37" s="168">
        <v>1.4</v>
      </c>
      <c r="F37" s="168">
        <v>1.6</v>
      </c>
      <c r="G37" s="168">
        <v>17.7</v>
      </c>
      <c r="H37" s="168">
        <v>91</v>
      </c>
    </row>
    <row r="38" spans="1:8" ht="15.75" customHeight="1" x14ac:dyDescent="0.25">
      <c r="A38" s="168">
        <v>15</v>
      </c>
      <c r="B38" s="168" t="s">
        <v>9</v>
      </c>
      <c r="C38" s="168">
        <v>20</v>
      </c>
      <c r="D38" s="144">
        <v>19.600000000000001</v>
      </c>
      <c r="E38" s="168">
        <v>4.6399999999999997</v>
      </c>
      <c r="F38" s="168">
        <v>5.9</v>
      </c>
      <c r="G38" s="168">
        <v>0</v>
      </c>
      <c r="H38" s="168">
        <v>71.66</v>
      </c>
    </row>
    <row r="39" spans="1:8" ht="15.75" customHeight="1" x14ac:dyDescent="0.25">
      <c r="A39" s="64">
        <v>338</v>
      </c>
      <c r="B39" s="64" t="s">
        <v>113</v>
      </c>
      <c r="C39" s="64">
        <v>200</v>
      </c>
      <c r="D39" s="90">
        <v>23.4</v>
      </c>
      <c r="E39" s="64">
        <v>1.6</v>
      </c>
      <c r="F39" s="64">
        <v>0.4</v>
      </c>
      <c r="G39" s="64">
        <v>15</v>
      </c>
      <c r="H39" s="64">
        <v>70</v>
      </c>
    </row>
    <row r="40" spans="1:8" ht="16.5" customHeight="1" x14ac:dyDescent="0.25">
      <c r="A40" s="115"/>
      <c r="B40" s="114" t="s">
        <v>12</v>
      </c>
      <c r="C40" s="165">
        <f>SUM(C33:C39)</f>
        <v>790</v>
      </c>
      <c r="D40" s="165">
        <f t="shared" ref="D40:H40" si="3">SUM(D33:D39)</f>
        <v>109.65</v>
      </c>
      <c r="E40" s="165">
        <f t="shared" si="3"/>
        <v>42.38</v>
      </c>
      <c r="F40" s="165">
        <f t="shared" si="3"/>
        <v>25.35</v>
      </c>
      <c r="G40" s="165">
        <f t="shared" si="3"/>
        <v>93.06</v>
      </c>
      <c r="H40" s="165">
        <f t="shared" si="3"/>
        <v>794.94999999999993</v>
      </c>
    </row>
    <row r="41" spans="1:8" x14ac:dyDescent="0.25">
      <c r="A41" s="115"/>
      <c r="B41" s="114" t="s">
        <v>13</v>
      </c>
      <c r="C41" s="168"/>
      <c r="D41" s="144"/>
      <c r="E41" s="168"/>
      <c r="F41" s="168"/>
      <c r="G41" s="168"/>
      <c r="H41" s="168"/>
    </row>
    <row r="42" spans="1:8" x14ac:dyDescent="0.25">
      <c r="A42" s="168">
        <v>15</v>
      </c>
      <c r="B42" s="168" t="s">
        <v>9</v>
      </c>
      <c r="C42" s="168">
        <v>20</v>
      </c>
      <c r="D42" s="144">
        <v>19.600000000000001</v>
      </c>
      <c r="E42" s="168">
        <v>4.6399999999999997</v>
      </c>
      <c r="F42" s="168">
        <v>5.9</v>
      </c>
      <c r="G42" s="168">
        <v>0</v>
      </c>
      <c r="H42" s="168">
        <v>71.66</v>
      </c>
    </row>
    <row r="43" spans="1:8" ht="30" x14ac:dyDescent="0.25">
      <c r="A43" s="64">
        <v>338</v>
      </c>
      <c r="B43" s="64" t="s">
        <v>113</v>
      </c>
      <c r="C43" s="64">
        <v>200</v>
      </c>
      <c r="D43" s="90">
        <v>23.4</v>
      </c>
      <c r="E43" s="64">
        <v>1.6</v>
      </c>
      <c r="F43" s="64">
        <v>0.4</v>
      </c>
      <c r="G43" s="64">
        <v>15</v>
      </c>
      <c r="H43" s="64">
        <v>70</v>
      </c>
    </row>
    <row r="44" spans="1:8" ht="13.5" customHeight="1" x14ac:dyDescent="0.25">
      <c r="A44" s="115">
        <v>70</v>
      </c>
      <c r="B44" s="115" t="s">
        <v>22</v>
      </c>
      <c r="C44" s="168">
        <v>60</v>
      </c>
      <c r="D44" s="144">
        <v>3.35</v>
      </c>
      <c r="E44" s="168">
        <v>0.72</v>
      </c>
      <c r="F44" s="168">
        <v>0.12</v>
      </c>
      <c r="G44" s="168">
        <v>3.48</v>
      </c>
      <c r="H44" s="168">
        <v>18</v>
      </c>
    </row>
    <row r="45" spans="1:8" ht="28.5" customHeight="1" x14ac:dyDescent="0.25">
      <c r="A45" s="115">
        <v>101</v>
      </c>
      <c r="B45" s="115" t="s">
        <v>71</v>
      </c>
      <c r="C45" s="168">
        <v>200</v>
      </c>
      <c r="D45" s="144">
        <v>7.5</v>
      </c>
      <c r="E45" s="168">
        <v>2.16</v>
      </c>
      <c r="F45" s="168">
        <v>2.56</v>
      </c>
      <c r="G45" s="168">
        <v>15.12</v>
      </c>
      <c r="H45" s="168">
        <v>91.87</v>
      </c>
    </row>
    <row r="46" spans="1:8" ht="18" customHeight="1" x14ac:dyDescent="0.25">
      <c r="A46" s="13" t="s">
        <v>60</v>
      </c>
      <c r="B46" s="115" t="s">
        <v>110</v>
      </c>
      <c r="C46" s="168">
        <v>100</v>
      </c>
      <c r="D46" s="144">
        <v>28.4</v>
      </c>
      <c r="E46" s="168">
        <v>8.1999999999999993</v>
      </c>
      <c r="F46" s="168">
        <v>9.92</v>
      </c>
      <c r="G46" s="168">
        <v>10.35</v>
      </c>
      <c r="H46" s="168">
        <v>159.85</v>
      </c>
    </row>
    <row r="47" spans="1:8" ht="15" customHeight="1" x14ac:dyDescent="0.25">
      <c r="A47" s="115">
        <v>302</v>
      </c>
      <c r="B47" s="115" t="s">
        <v>23</v>
      </c>
      <c r="C47" s="168">
        <v>150</v>
      </c>
      <c r="D47" s="144">
        <v>19</v>
      </c>
      <c r="E47" s="168">
        <v>8.42</v>
      </c>
      <c r="F47" s="168">
        <v>5.22</v>
      </c>
      <c r="G47" s="168">
        <v>36.42</v>
      </c>
      <c r="H47" s="168">
        <v>226.08</v>
      </c>
    </row>
    <row r="48" spans="1:8" ht="18.75" customHeight="1" x14ac:dyDescent="0.25">
      <c r="A48" s="115">
        <v>1091</v>
      </c>
      <c r="B48" s="115" t="s">
        <v>10</v>
      </c>
      <c r="C48" s="168">
        <v>30</v>
      </c>
      <c r="D48" s="144">
        <v>1.6</v>
      </c>
      <c r="E48" s="168">
        <v>2.2799999999999998</v>
      </c>
      <c r="F48" s="168">
        <v>0.24</v>
      </c>
      <c r="G48" s="168">
        <v>14.76</v>
      </c>
      <c r="H48" s="168">
        <v>70.319999999999993</v>
      </c>
    </row>
    <row r="49" spans="1:8" ht="24.75" customHeight="1" x14ac:dyDescent="0.25">
      <c r="A49" s="115">
        <v>1091</v>
      </c>
      <c r="B49" s="115" t="s">
        <v>11</v>
      </c>
      <c r="C49" s="168">
        <v>30</v>
      </c>
      <c r="D49" s="144">
        <v>1.6</v>
      </c>
      <c r="E49" s="168">
        <v>1.98</v>
      </c>
      <c r="F49" s="168">
        <v>0.36</v>
      </c>
      <c r="G49" s="168">
        <v>10.02</v>
      </c>
      <c r="H49" s="168">
        <v>51.24</v>
      </c>
    </row>
    <row r="50" spans="1:8" ht="33" customHeight="1" x14ac:dyDescent="0.25">
      <c r="A50" s="115">
        <v>349</v>
      </c>
      <c r="B50" s="115" t="s">
        <v>24</v>
      </c>
      <c r="C50" s="168">
        <v>200</v>
      </c>
      <c r="D50" s="144">
        <v>5.2</v>
      </c>
      <c r="E50" s="168">
        <v>0.38</v>
      </c>
      <c r="F50" s="168">
        <v>0</v>
      </c>
      <c r="G50" s="168">
        <v>30.74</v>
      </c>
      <c r="H50" s="168">
        <v>124.46</v>
      </c>
    </row>
    <row r="51" spans="1:8" ht="21" customHeight="1" x14ac:dyDescent="0.25">
      <c r="A51" s="115"/>
      <c r="B51" s="114" t="s">
        <v>18</v>
      </c>
      <c r="C51" s="165">
        <f>SUM(C42:C50)</f>
        <v>990</v>
      </c>
      <c r="D51" s="165">
        <f t="shared" ref="D51:H51" si="4">SUM(D42:D50)</f>
        <v>109.64999999999999</v>
      </c>
      <c r="E51" s="165">
        <f t="shared" si="4"/>
        <v>30.380000000000003</v>
      </c>
      <c r="F51" s="165">
        <f t="shared" si="4"/>
        <v>24.719999999999995</v>
      </c>
      <c r="G51" s="165">
        <f t="shared" si="4"/>
        <v>135.89000000000001</v>
      </c>
      <c r="H51" s="165">
        <f t="shared" si="4"/>
        <v>883.48</v>
      </c>
    </row>
    <row r="52" spans="1:8" x14ac:dyDescent="0.25">
      <c r="A52" s="115"/>
      <c r="B52" s="114" t="s">
        <v>19</v>
      </c>
      <c r="C52" s="168">
        <f>C51+C40</f>
        <v>1780</v>
      </c>
      <c r="D52" s="168"/>
      <c r="E52" s="168">
        <f>E51+E40</f>
        <v>72.760000000000005</v>
      </c>
      <c r="F52" s="168">
        <f>F51+F40</f>
        <v>50.069999999999993</v>
      </c>
      <c r="G52" s="168">
        <f>G51+G40</f>
        <v>228.95000000000002</v>
      </c>
      <c r="H52" s="168">
        <f>H51+H40</f>
        <v>1678.4299999999998</v>
      </c>
    </row>
    <row r="53" spans="1:8" x14ac:dyDescent="0.25">
      <c r="A53" s="1" t="s">
        <v>0</v>
      </c>
      <c r="C53" s="93"/>
      <c r="D53" s="93"/>
      <c r="E53" s="93"/>
      <c r="F53" s="93"/>
      <c r="G53" s="93"/>
      <c r="H53" s="93"/>
    </row>
    <row r="54" spans="1:8" x14ac:dyDescent="0.25">
      <c r="A54" s="1" t="s">
        <v>25</v>
      </c>
      <c r="C54" s="93"/>
      <c r="D54" s="93"/>
      <c r="E54" s="93"/>
      <c r="F54" s="93"/>
      <c r="G54" s="93"/>
      <c r="H54" s="93"/>
    </row>
    <row r="55" spans="1:8" ht="30.75" customHeight="1" x14ac:dyDescent="0.25">
      <c r="A55" s="208" t="s">
        <v>50</v>
      </c>
      <c r="B55" s="214" t="s">
        <v>2</v>
      </c>
      <c r="C55" s="214" t="s">
        <v>52</v>
      </c>
      <c r="D55" s="214" t="s">
        <v>3</v>
      </c>
      <c r="E55" s="214" t="s">
        <v>4</v>
      </c>
      <c r="F55" s="214"/>
      <c r="G55" s="214"/>
      <c r="H55" s="214" t="s">
        <v>51</v>
      </c>
    </row>
    <row r="56" spans="1:8" ht="12.75" customHeight="1" x14ac:dyDescent="0.25">
      <c r="A56" s="208"/>
      <c r="B56" s="214"/>
      <c r="C56" s="214"/>
      <c r="D56" s="214"/>
      <c r="E56" s="214"/>
      <c r="F56" s="214"/>
      <c r="G56" s="214"/>
      <c r="H56" s="214"/>
    </row>
    <row r="57" spans="1:8" ht="16.5" customHeight="1" x14ac:dyDescent="0.25">
      <c r="A57" s="208"/>
      <c r="B57" s="214"/>
      <c r="C57" s="214"/>
      <c r="D57" s="214"/>
      <c r="E57" s="165" t="s">
        <v>5</v>
      </c>
      <c r="F57" s="165" t="s">
        <v>6</v>
      </c>
      <c r="G57" s="165" t="s">
        <v>7</v>
      </c>
      <c r="H57" s="214"/>
    </row>
    <row r="58" spans="1:8" x14ac:dyDescent="0.25">
      <c r="A58" s="115"/>
      <c r="B58" s="114" t="s">
        <v>8</v>
      </c>
      <c r="C58" s="168"/>
      <c r="D58" s="168"/>
      <c r="E58" s="168"/>
      <c r="F58" s="168"/>
      <c r="G58" s="168"/>
      <c r="H58" s="168"/>
    </row>
    <row r="59" spans="1:8" ht="16.5" customHeight="1" x14ac:dyDescent="0.25">
      <c r="A59" s="115">
        <v>291</v>
      </c>
      <c r="B59" s="115" t="s">
        <v>78</v>
      </c>
      <c r="C59" s="168">
        <v>260</v>
      </c>
      <c r="D59" s="144">
        <v>54.6</v>
      </c>
      <c r="E59" s="168">
        <v>24.28</v>
      </c>
      <c r="F59" s="168">
        <v>24.42</v>
      </c>
      <c r="G59" s="168">
        <v>38.020000000000003</v>
      </c>
      <c r="H59" s="168">
        <v>520.79999999999995</v>
      </c>
    </row>
    <row r="60" spans="1:8" ht="12.75" customHeight="1" x14ac:dyDescent="0.25">
      <c r="A60" s="115">
        <v>70</v>
      </c>
      <c r="B60" s="115" t="s">
        <v>14</v>
      </c>
      <c r="C60" s="168">
        <v>60</v>
      </c>
      <c r="D60" s="144">
        <v>5.3</v>
      </c>
      <c r="E60" s="168">
        <v>0.48</v>
      </c>
      <c r="F60" s="168">
        <v>0.12</v>
      </c>
      <c r="G60" s="168">
        <v>1.92</v>
      </c>
      <c r="H60" s="168">
        <v>10.8</v>
      </c>
    </row>
    <row r="61" spans="1:8" ht="15.75" customHeight="1" x14ac:dyDescent="0.25">
      <c r="A61" s="115">
        <v>1091</v>
      </c>
      <c r="B61" s="115" t="s">
        <v>10</v>
      </c>
      <c r="C61" s="168">
        <v>30</v>
      </c>
      <c r="D61" s="144">
        <v>1.6</v>
      </c>
      <c r="E61" s="168">
        <v>2.2799999999999998</v>
      </c>
      <c r="F61" s="168">
        <v>0.24</v>
      </c>
      <c r="G61" s="168">
        <v>14.76</v>
      </c>
      <c r="H61" s="168">
        <v>70.319999999999993</v>
      </c>
    </row>
    <row r="62" spans="1:8" ht="18" customHeight="1" x14ac:dyDescent="0.25">
      <c r="A62" s="115">
        <v>1091</v>
      </c>
      <c r="B62" s="115" t="s">
        <v>11</v>
      </c>
      <c r="C62" s="168">
        <v>30</v>
      </c>
      <c r="D62" s="144">
        <v>1.6</v>
      </c>
      <c r="E62" s="168">
        <v>1.98</v>
      </c>
      <c r="F62" s="168">
        <v>0.36</v>
      </c>
      <c r="G62" s="168">
        <v>10.02</v>
      </c>
      <c r="H62" s="168">
        <v>51.24</v>
      </c>
    </row>
    <row r="63" spans="1:8" ht="17.25" customHeight="1" x14ac:dyDescent="0.25">
      <c r="A63" s="115">
        <v>378</v>
      </c>
      <c r="B63" s="115" t="s">
        <v>54</v>
      </c>
      <c r="C63" s="168">
        <v>215</v>
      </c>
      <c r="D63" s="144">
        <v>3.55</v>
      </c>
      <c r="E63" s="168">
        <v>0.1</v>
      </c>
      <c r="F63" s="168">
        <v>0</v>
      </c>
      <c r="G63" s="168">
        <v>15</v>
      </c>
      <c r="H63" s="168">
        <v>60</v>
      </c>
    </row>
    <row r="64" spans="1:8" ht="17.25" customHeight="1" x14ac:dyDescent="0.25">
      <c r="A64" s="168">
        <v>338</v>
      </c>
      <c r="B64" s="169" t="s">
        <v>153</v>
      </c>
      <c r="C64" s="168">
        <v>200</v>
      </c>
      <c r="D64" s="144">
        <v>43</v>
      </c>
      <c r="E64" s="168">
        <v>3</v>
      </c>
      <c r="F64" s="168">
        <v>0</v>
      </c>
      <c r="G64" s="168">
        <v>47.2</v>
      </c>
      <c r="H64" s="168">
        <v>200</v>
      </c>
    </row>
    <row r="65" spans="1:8" ht="15.75" customHeight="1" x14ac:dyDescent="0.25">
      <c r="A65" s="115"/>
      <c r="B65" s="114" t="s">
        <v>12</v>
      </c>
      <c r="C65" s="165">
        <f t="shared" ref="C65:H65" si="5">SUM(C59:C64)</f>
        <v>795</v>
      </c>
      <c r="D65" s="165">
        <f t="shared" si="5"/>
        <v>109.65</v>
      </c>
      <c r="E65" s="165">
        <f t="shared" si="5"/>
        <v>32.120000000000005</v>
      </c>
      <c r="F65" s="165">
        <f t="shared" si="5"/>
        <v>25.14</v>
      </c>
      <c r="G65" s="165">
        <f t="shared" si="5"/>
        <v>126.92</v>
      </c>
      <c r="H65" s="165">
        <f t="shared" si="5"/>
        <v>913.15999999999985</v>
      </c>
    </row>
    <row r="66" spans="1:8" x14ac:dyDescent="0.25">
      <c r="A66" s="115"/>
      <c r="B66" s="114" t="s">
        <v>13</v>
      </c>
      <c r="C66" s="168"/>
      <c r="D66" s="144"/>
      <c r="E66" s="168"/>
      <c r="F66" s="168"/>
      <c r="G66" s="168"/>
      <c r="H66" s="168"/>
    </row>
    <row r="67" spans="1:8" x14ac:dyDescent="0.25">
      <c r="A67" s="168">
        <v>338</v>
      </c>
      <c r="B67" s="169" t="s">
        <v>153</v>
      </c>
      <c r="C67" s="168">
        <v>200</v>
      </c>
      <c r="D67" s="144">
        <v>43</v>
      </c>
      <c r="E67" s="168">
        <v>3</v>
      </c>
      <c r="F67" s="168">
        <v>0</v>
      </c>
      <c r="G67" s="168">
        <v>47.2</v>
      </c>
      <c r="H67" s="168">
        <v>200</v>
      </c>
    </row>
    <row r="68" spans="1:8" ht="15" x14ac:dyDescent="0.25">
      <c r="A68" s="64">
        <v>324</v>
      </c>
      <c r="B68" s="64" t="s">
        <v>34</v>
      </c>
      <c r="C68" s="64">
        <v>60</v>
      </c>
      <c r="D68" s="90">
        <v>3.05</v>
      </c>
      <c r="E68" s="64">
        <v>1.01</v>
      </c>
      <c r="F68" s="64">
        <v>0.73</v>
      </c>
      <c r="G68" s="64">
        <v>6.3</v>
      </c>
      <c r="H68" s="64">
        <v>35.81</v>
      </c>
    </row>
    <row r="69" spans="1:8" ht="17.25" customHeight="1" x14ac:dyDescent="0.25">
      <c r="A69" s="115">
        <v>82</v>
      </c>
      <c r="B69" s="115" t="s">
        <v>26</v>
      </c>
      <c r="C69" s="168">
        <v>200</v>
      </c>
      <c r="D69" s="144">
        <v>6.3</v>
      </c>
      <c r="E69" s="168">
        <v>1.59</v>
      </c>
      <c r="F69" s="168">
        <v>3.67</v>
      </c>
      <c r="G69" s="168">
        <v>9.9</v>
      </c>
      <c r="H69" s="168">
        <v>79.959999999999994</v>
      </c>
    </row>
    <row r="70" spans="1:8" ht="30" customHeight="1" x14ac:dyDescent="0.25">
      <c r="A70" s="13" t="s">
        <v>61</v>
      </c>
      <c r="B70" s="115" t="s">
        <v>62</v>
      </c>
      <c r="C70" s="168">
        <v>100</v>
      </c>
      <c r="D70" s="144">
        <v>31.68</v>
      </c>
      <c r="E70" s="168">
        <v>9.9499999999999993</v>
      </c>
      <c r="F70" s="168">
        <v>12.45</v>
      </c>
      <c r="G70" s="168">
        <v>17.32</v>
      </c>
      <c r="H70" s="168">
        <v>186.95</v>
      </c>
    </row>
    <row r="71" spans="1:8" ht="15.75" customHeight="1" x14ac:dyDescent="0.25">
      <c r="A71" s="115">
        <v>302</v>
      </c>
      <c r="B71" s="115" t="s">
        <v>27</v>
      </c>
      <c r="C71" s="168">
        <v>150</v>
      </c>
      <c r="D71" s="144">
        <v>13.7</v>
      </c>
      <c r="E71" s="168">
        <v>7.72</v>
      </c>
      <c r="F71" s="168">
        <v>3.96</v>
      </c>
      <c r="G71" s="168">
        <v>43.28</v>
      </c>
      <c r="H71" s="168">
        <v>239.59</v>
      </c>
    </row>
    <row r="72" spans="1:8" ht="13.5" customHeight="1" x14ac:dyDescent="0.25">
      <c r="A72" s="115">
        <v>342</v>
      </c>
      <c r="B72" s="115" t="s">
        <v>17</v>
      </c>
      <c r="C72" s="168">
        <v>200</v>
      </c>
      <c r="D72" s="144">
        <v>8.7200000000000006</v>
      </c>
      <c r="E72" s="168">
        <v>0.3</v>
      </c>
      <c r="F72" s="168">
        <v>0</v>
      </c>
      <c r="G72" s="168">
        <v>27.3</v>
      </c>
      <c r="H72" s="168">
        <v>112.1</v>
      </c>
    </row>
    <row r="73" spans="1:8" ht="15" customHeight="1" x14ac:dyDescent="0.25">
      <c r="A73" s="115">
        <v>1091</v>
      </c>
      <c r="B73" s="115" t="s">
        <v>10</v>
      </c>
      <c r="C73" s="168">
        <v>30</v>
      </c>
      <c r="D73" s="144">
        <v>1.6</v>
      </c>
      <c r="E73" s="168">
        <v>2.2799999999999998</v>
      </c>
      <c r="F73" s="168">
        <v>0.24</v>
      </c>
      <c r="G73" s="168">
        <v>14.76</v>
      </c>
      <c r="H73" s="168">
        <v>70.319999999999993</v>
      </c>
    </row>
    <row r="74" spans="1:8" ht="20.25" customHeight="1" x14ac:dyDescent="0.25">
      <c r="A74" s="115">
        <v>1091</v>
      </c>
      <c r="B74" s="115" t="s">
        <v>11</v>
      </c>
      <c r="C74" s="168">
        <v>30</v>
      </c>
      <c r="D74" s="144">
        <v>1.6</v>
      </c>
      <c r="E74" s="168">
        <v>1.98</v>
      </c>
      <c r="F74" s="168">
        <v>0.36</v>
      </c>
      <c r="G74" s="168">
        <v>10.02</v>
      </c>
      <c r="H74" s="168">
        <v>51.24</v>
      </c>
    </row>
    <row r="75" spans="1:8" ht="14.25" customHeight="1" x14ac:dyDescent="0.25">
      <c r="A75" s="115"/>
      <c r="B75" s="114" t="s">
        <v>18</v>
      </c>
      <c r="C75" s="165">
        <f>SUM(C67:C74)</f>
        <v>970</v>
      </c>
      <c r="D75" s="165">
        <f t="shared" ref="D75:H75" si="6">SUM(D67:D74)</f>
        <v>109.64999999999999</v>
      </c>
      <c r="E75" s="165">
        <f t="shared" si="6"/>
        <v>27.830000000000002</v>
      </c>
      <c r="F75" s="165">
        <f t="shared" si="6"/>
        <v>21.41</v>
      </c>
      <c r="G75" s="165">
        <f t="shared" si="6"/>
        <v>176.08</v>
      </c>
      <c r="H75" s="165">
        <f t="shared" si="6"/>
        <v>975.97</v>
      </c>
    </row>
    <row r="76" spans="1:8" x14ac:dyDescent="0.25">
      <c r="A76" s="115"/>
      <c r="B76" s="114" t="s">
        <v>19</v>
      </c>
      <c r="C76" s="168">
        <f>C75+C65</f>
        <v>1765</v>
      </c>
      <c r="D76" s="168"/>
      <c r="E76" s="168">
        <f t="shared" ref="E76:H76" si="7">E75+E65</f>
        <v>59.95</v>
      </c>
      <c r="F76" s="168">
        <f t="shared" si="7"/>
        <v>46.55</v>
      </c>
      <c r="G76" s="168">
        <f t="shared" si="7"/>
        <v>303</v>
      </c>
      <c r="H76" s="168">
        <f t="shared" si="7"/>
        <v>1889.1299999999999</v>
      </c>
    </row>
    <row r="77" spans="1:8" x14ac:dyDescent="0.25">
      <c r="A77" s="1" t="s">
        <v>0</v>
      </c>
      <c r="C77" s="93"/>
      <c r="D77" s="93"/>
      <c r="E77" s="93"/>
      <c r="F77" s="93"/>
      <c r="G77" s="93"/>
      <c r="H77" s="93"/>
    </row>
    <row r="78" spans="1:8" x14ac:dyDescent="0.25">
      <c r="A78" s="1" t="s">
        <v>28</v>
      </c>
      <c r="C78" s="93"/>
      <c r="D78" s="93"/>
      <c r="E78" s="93"/>
      <c r="F78" s="93"/>
      <c r="G78" s="93"/>
      <c r="H78" s="93"/>
    </row>
    <row r="79" spans="1:8" x14ac:dyDescent="0.25">
      <c r="A79" s="1"/>
      <c r="C79" s="93"/>
      <c r="D79" s="93"/>
      <c r="E79" s="93"/>
      <c r="F79" s="93"/>
      <c r="G79" s="93"/>
      <c r="H79" s="93"/>
    </row>
    <row r="80" spans="1:8" ht="25.5" customHeight="1" x14ac:dyDescent="0.25">
      <c r="A80" s="208" t="s">
        <v>50</v>
      </c>
      <c r="B80" s="214" t="s">
        <v>2</v>
      </c>
      <c r="C80" s="214" t="s">
        <v>52</v>
      </c>
      <c r="D80" s="214" t="s">
        <v>3</v>
      </c>
      <c r="E80" s="214" t="s">
        <v>4</v>
      </c>
      <c r="F80" s="214"/>
      <c r="G80" s="214"/>
      <c r="H80" s="214" t="s">
        <v>51</v>
      </c>
    </row>
    <row r="81" spans="1:8" ht="16.5" customHeight="1" x14ac:dyDescent="0.25">
      <c r="A81" s="208"/>
      <c r="B81" s="214"/>
      <c r="C81" s="214"/>
      <c r="D81" s="214"/>
      <c r="E81" s="214"/>
      <c r="F81" s="214"/>
      <c r="G81" s="214"/>
      <c r="H81" s="214"/>
    </row>
    <row r="82" spans="1:8" ht="31.5" x14ac:dyDescent="0.25">
      <c r="A82" s="208"/>
      <c r="B82" s="214"/>
      <c r="C82" s="214"/>
      <c r="D82" s="214"/>
      <c r="E82" s="165" t="s">
        <v>5</v>
      </c>
      <c r="F82" s="165" t="s">
        <v>6</v>
      </c>
      <c r="G82" s="165" t="s">
        <v>7</v>
      </c>
      <c r="H82" s="214"/>
    </row>
    <row r="83" spans="1:8" x14ac:dyDescent="0.25">
      <c r="A83" s="115"/>
      <c r="B83" s="114" t="s">
        <v>8</v>
      </c>
      <c r="C83" s="168"/>
      <c r="D83" s="168"/>
      <c r="E83" s="168"/>
      <c r="F83" s="168"/>
      <c r="G83" s="168"/>
      <c r="H83" s="168"/>
    </row>
    <row r="84" spans="1:8" ht="36.75" customHeight="1" x14ac:dyDescent="0.25">
      <c r="A84" s="7">
        <v>14</v>
      </c>
      <c r="B84" s="115" t="s">
        <v>29</v>
      </c>
      <c r="C84" s="168">
        <v>10</v>
      </c>
      <c r="D84" s="144">
        <v>7.1</v>
      </c>
      <c r="E84" s="168">
        <v>0.08</v>
      </c>
      <c r="F84" s="168">
        <v>7.25</v>
      </c>
      <c r="G84" s="168">
        <v>0.13</v>
      </c>
      <c r="H84" s="168">
        <v>66.099999999999994</v>
      </c>
    </row>
    <row r="85" spans="1:8" ht="21" customHeight="1" x14ac:dyDescent="0.25">
      <c r="A85" s="7">
        <v>210</v>
      </c>
      <c r="B85" s="115" t="s">
        <v>105</v>
      </c>
      <c r="C85" s="168">
        <v>159</v>
      </c>
      <c r="D85" s="144">
        <v>33.85</v>
      </c>
      <c r="E85" s="168">
        <v>15.55</v>
      </c>
      <c r="F85" s="168">
        <v>16.940000000000001</v>
      </c>
      <c r="G85" s="168">
        <v>2.78</v>
      </c>
      <c r="H85" s="168">
        <v>240</v>
      </c>
    </row>
    <row r="86" spans="1:8" ht="35.25" customHeight="1" x14ac:dyDescent="0.25">
      <c r="A86" s="64">
        <v>338</v>
      </c>
      <c r="B86" s="64" t="s">
        <v>93</v>
      </c>
      <c r="C86" s="64">
        <v>100</v>
      </c>
      <c r="D86" s="90">
        <v>17.8</v>
      </c>
      <c r="E86" s="64">
        <v>0.4</v>
      </c>
      <c r="F86" s="64">
        <v>0</v>
      </c>
      <c r="G86" s="64">
        <v>12.6</v>
      </c>
      <c r="H86" s="64">
        <v>52</v>
      </c>
    </row>
    <row r="87" spans="1:8" ht="15" customHeight="1" x14ac:dyDescent="0.25">
      <c r="A87" s="115">
        <v>1091</v>
      </c>
      <c r="B87" s="115" t="s">
        <v>10</v>
      </c>
      <c r="C87" s="168">
        <v>30</v>
      </c>
      <c r="D87" s="144">
        <v>1.6</v>
      </c>
      <c r="E87" s="168">
        <v>2.2799999999999998</v>
      </c>
      <c r="F87" s="168">
        <v>0.24</v>
      </c>
      <c r="G87" s="168">
        <v>14.76</v>
      </c>
      <c r="H87" s="168">
        <v>70.319999999999993</v>
      </c>
    </row>
    <row r="88" spans="1:8" ht="19.5" customHeight="1" x14ac:dyDescent="0.25">
      <c r="A88" s="115">
        <v>1091</v>
      </c>
      <c r="B88" s="115" t="s">
        <v>11</v>
      </c>
      <c r="C88" s="168">
        <v>30</v>
      </c>
      <c r="D88" s="144">
        <v>1.6</v>
      </c>
      <c r="E88" s="168">
        <v>1.98</v>
      </c>
      <c r="F88" s="168">
        <v>0.36</v>
      </c>
      <c r="G88" s="168">
        <v>10.02</v>
      </c>
      <c r="H88" s="168">
        <v>51.24</v>
      </c>
    </row>
    <row r="89" spans="1:8" ht="15" customHeight="1" x14ac:dyDescent="0.25">
      <c r="A89" s="7">
        <v>377</v>
      </c>
      <c r="B89" s="115" t="s">
        <v>55</v>
      </c>
      <c r="C89" s="168">
        <v>222</v>
      </c>
      <c r="D89" s="144">
        <v>4.7</v>
      </c>
      <c r="E89" s="168">
        <v>0.2</v>
      </c>
      <c r="F89" s="168">
        <v>0</v>
      </c>
      <c r="G89" s="168">
        <v>16</v>
      </c>
      <c r="H89" s="168">
        <v>65</v>
      </c>
    </row>
    <row r="90" spans="1:8" ht="15" customHeight="1" x14ac:dyDescent="0.25">
      <c r="A90" s="168"/>
      <c r="B90" s="168" t="s">
        <v>21</v>
      </c>
      <c r="C90" s="168">
        <v>125</v>
      </c>
      <c r="D90" s="144">
        <v>33.200000000000003</v>
      </c>
      <c r="E90" s="168">
        <v>4.25</v>
      </c>
      <c r="F90" s="168">
        <v>3.13</v>
      </c>
      <c r="G90" s="168">
        <v>6.88</v>
      </c>
      <c r="H90" s="168">
        <v>72.63</v>
      </c>
    </row>
    <row r="91" spans="1:8" ht="15" customHeight="1" x14ac:dyDescent="0.25">
      <c r="A91" s="168">
        <v>15</v>
      </c>
      <c r="B91" s="168" t="s">
        <v>9</v>
      </c>
      <c r="C91" s="168">
        <v>10</v>
      </c>
      <c r="D91" s="144">
        <v>9.8000000000000007</v>
      </c>
      <c r="E91" s="168">
        <v>2.34</v>
      </c>
      <c r="F91" s="168">
        <v>2.95</v>
      </c>
      <c r="G91" s="168">
        <v>0</v>
      </c>
      <c r="H91" s="168">
        <v>35.83</v>
      </c>
    </row>
    <row r="92" spans="1:8" ht="18" customHeight="1" x14ac:dyDescent="0.25">
      <c r="A92" s="115"/>
      <c r="B92" s="114" t="s">
        <v>12</v>
      </c>
      <c r="C92" s="165">
        <f>SUM(C84:C91)</f>
        <v>686</v>
      </c>
      <c r="D92" s="165">
        <f t="shared" ref="D92:H92" si="8">SUM(D84:D91)</f>
        <v>109.65</v>
      </c>
      <c r="E92" s="165">
        <f t="shared" si="8"/>
        <v>27.080000000000002</v>
      </c>
      <c r="F92" s="165">
        <f t="shared" si="8"/>
        <v>30.869999999999997</v>
      </c>
      <c r="G92" s="165">
        <f t="shared" si="8"/>
        <v>63.17</v>
      </c>
      <c r="H92" s="165">
        <f t="shared" si="8"/>
        <v>653.12000000000012</v>
      </c>
    </row>
    <row r="93" spans="1:8" x14ac:dyDescent="0.25">
      <c r="A93" s="115"/>
      <c r="B93" s="114" t="s">
        <v>13</v>
      </c>
      <c r="C93" s="168"/>
      <c r="D93" s="168"/>
      <c r="E93" s="168"/>
      <c r="F93" s="168"/>
      <c r="G93" s="168"/>
      <c r="H93" s="168"/>
    </row>
    <row r="94" spans="1:8" x14ac:dyDescent="0.25">
      <c r="A94" s="168"/>
      <c r="B94" s="168" t="s">
        <v>21</v>
      </c>
      <c r="C94" s="168">
        <v>125</v>
      </c>
      <c r="D94" s="144">
        <v>33.200000000000003</v>
      </c>
      <c r="E94" s="168">
        <v>4.25</v>
      </c>
      <c r="F94" s="168">
        <v>3.13</v>
      </c>
      <c r="G94" s="168">
        <v>6.88</v>
      </c>
      <c r="H94" s="168">
        <v>72.63</v>
      </c>
    </row>
    <row r="95" spans="1:8" x14ac:dyDescent="0.25">
      <c r="A95" s="168">
        <v>15</v>
      </c>
      <c r="B95" s="168" t="s">
        <v>9</v>
      </c>
      <c r="C95" s="168">
        <v>10</v>
      </c>
      <c r="D95" s="144">
        <v>9.8000000000000007</v>
      </c>
      <c r="E95" s="168">
        <v>2.34</v>
      </c>
      <c r="F95" s="168">
        <v>2.95</v>
      </c>
      <c r="G95" s="168">
        <v>0</v>
      </c>
      <c r="H95" s="168">
        <v>35.83</v>
      </c>
    </row>
    <row r="96" spans="1:8" ht="15.75" customHeight="1" x14ac:dyDescent="0.25">
      <c r="A96" s="115">
        <v>73</v>
      </c>
      <c r="B96" s="115" t="s">
        <v>39</v>
      </c>
      <c r="C96" s="168">
        <v>60</v>
      </c>
      <c r="D96" s="144">
        <v>6.55</v>
      </c>
      <c r="E96" s="144">
        <v>0</v>
      </c>
      <c r="F96" s="168">
        <v>4.2</v>
      </c>
      <c r="G96" s="168">
        <v>4.2</v>
      </c>
      <c r="H96" s="168">
        <v>54</v>
      </c>
    </row>
    <row r="97" spans="1:8" ht="15.75" customHeight="1" x14ac:dyDescent="0.25">
      <c r="A97" s="115">
        <v>101</v>
      </c>
      <c r="B97" s="115" t="s">
        <v>30</v>
      </c>
      <c r="C97" s="168">
        <v>200</v>
      </c>
      <c r="D97" s="144">
        <v>7.5</v>
      </c>
      <c r="E97" s="168">
        <v>1.78</v>
      </c>
      <c r="F97" s="168">
        <v>3.28</v>
      </c>
      <c r="G97" s="168">
        <v>12.4</v>
      </c>
      <c r="H97" s="168">
        <v>93.2</v>
      </c>
    </row>
    <row r="98" spans="1:8" ht="26.25" customHeight="1" x14ac:dyDescent="0.25">
      <c r="A98" s="115" t="s">
        <v>73</v>
      </c>
      <c r="B98" s="115" t="s">
        <v>63</v>
      </c>
      <c r="C98" s="168">
        <v>100</v>
      </c>
      <c r="D98" s="144">
        <v>28.75</v>
      </c>
      <c r="E98" s="168">
        <v>18.12</v>
      </c>
      <c r="F98" s="168">
        <v>8.94</v>
      </c>
      <c r="G98" s="168">
        <v>9.19</v>
      </c>
      <c r="H98" s="168">
        <v>193.86</v>
      </c>
    </row>
    <row r="99" spans="1:8" ht="17.25" customHeight="1" x14ac:dyDescent="0.25">
      <c r="A99" s="115">
        <v>312</v>
      </c>
      <c r="B99" s="115" t="s">
        <v>31</v>
      </c>
      <c r="C99" s="168">
        <v>150</v>
      </c>
      <c r="D99" s="144">
        <v>17.100000000000001</v>
      </c>
      <c r="E99" s="168">
        <v>3.26</v>
      </c>
      <c r="F99" s="168">
        <v>4.24</v>
      </c>
      <c r="G99" s="168">
        <v>20.170000000000002</v>
      </c>
      <c r="H99" s="168">
        <v>130.97</v>
      </c>
    </row>
    <row r="100" spans="1:8" ht="17.25" customHeight="1" x14ac:dyDescent="0.25">
      <c r="A100" s="115">
        <v>1091</v>
      </c>
      <c r="B100" s="115" t="s">
        <v>10</v>
      </c>
      <c r="C100" s="168">
        <v>30</v>
      </c>
      <c r="D100" s="144">
        <v>1.6</v>
      </c>
      <c r="E100" s="168">
        <v>2.2799999999999998</v>
      </c>
      <c r="F100" s="168">
        <v>0.24</v>
      </c>
      <c r="G100" s="168">
        <v>14.76</v>
      </c>
      <c r="H100" s="168">
        <v>70.319999999999993</v>
      </c>
    </row>
    <row r="101" spans="1:8" ht="18.75" customHeight="1" x14ac:dyDescent="0.25">
      <c r="A101" s="115">
        <v>1091</v>
      </c>
      <c r="B101" s="115" t="s">
        <v>11</v>
      </c>
      <c r="C101" s="168">
        <v>30</v>
      </c>
      <c r="D101" s="144">
        <v>1.6</v>
      </c>
      <c r="E101" s="168">
        <v>1.98</v>
      </c>
      <c r="F101" s="168">
        <v>0.36</v>
      </c>
      <c r="G101" s="168">
        <v>10.02</v>
      </c>
      <c r="H101" s="168">
        <v>51.24</v>
      </c>
    </row>
    <row r="102" spans="1:8" ht="18.75" customHeight="1" x14ac:dyDescent="0.25">
      <c r="A102" s="115">
        <v>378</v>
      </c>
      <c r="B102" s="115" t="s">
        <v>54</v>
      </c>
      <c r="C102" s="168">
        <v>215</v>
      </c>
      <c r="D102" s="144">
        <v>3.55</v>
      </c>
      <c r="E102" s="168">
        <v>0.1</v>
      </c>
      <c r="F102" s="168">
        <v>0</v>
      </c>
      <c r="G102" s="168">
        <v>15</v>
      </c>
      <c r="H102" s="168">
        <v>60</v>
      </c>
    </row>
    <row r="103" spans="1:8" ht="19.5" customHeight="1" x14ac:dyDescent="0.25">
      <c r="A103" s="115"/>
      <c r="B103" s="114" t="s">
        <v>18</v>
      </c>
      <c r="C103" s="165">
        <f>SUM(C94:C102)</f>
        <v>920</v>
      </c>
      <c r="D103" s="165">
        <f t="shared" ref="D103:H103" si="9">SUM(D94:D102)</f>
        <v>109.64999999999999</v>
      </c>
      <c r="E103" s="165">
        <f t="shared" si="9"/>
        <v>34.11</v>
      </c>
      <c r="F103" s="165">
        <f t="shared" si="9"/>
        <v>27.34</v>
      </c>
      <c r="G103" s="165">
        <f t="shared" si="9"/>
        <v>92.62</v>
      </c>
      <c r="H103" s="165">
        <f t="shared" si="9"/>
        <v>762.05</v>
      </c>
    </row>
    <row r="104" spans="1:8" x14ac:dyDescent="0.25">
      <c r="A104" s="115"/>
      <c r="B104" s="114" t="s">
        <v>19</v>
      </c>
      <c r="C104" s="165">
        <f>C103+C92</f>
        <v>1606</v>
      </c>
      <c r="D104" s="165"/>
      <c r="E104" s="165">
        <f t="shared" ref="E104:H104" si="10">E103+E92</f>
        <v>61.19</v>
      </c>
      <c r="F104" s="165">
        <f t="shared" si="10"/>
        <v>58.209999999999994</v>
      </c>
      <c r="G104" s="165">
        <f t="shared" si="10"/>
        <v>155.79000000000002</v>
      </c>
      <c r="H104" s="165">
        <f t="shared" si="10"/>
        <v>1415.17</v>
      </c>
    </row>
    <row r="105" spans="1:8" x14ac:dyDescent="0.25">
      <c r="A105" s="1" t="s">
        <v>0</v>
      </c>
      <c r="C105" s="93"/>
      <c r="D105" s="93"/>
      <c r="E105" s="93"/>
      <c r="F105" s="93"/>
      <c r="G105" s="93"/>
      <c r="H105" s="93"/>
    </row>
    <row r="106" spans="1:8" x14ac:dyDescent="0.25">
      <c r="A106" s="1" t="s">
        <v>32</v>
      </c>
    </row>
    <row r="107" spans="1:8" ht="21" customHeight="1" x14ac:dyDescent="0.25">
      <c r="A107" s="227" t="s">
        <v>50</v>
      </c>
      <c r="B107" s="214" t="s">
        <v>2</v>
      </c>
      <c r="C107" s="227" t="s">
        <v>52</v>
      </c>
      <c r="D107" s="227" t="s">
        <v>3</v>
      </c>
      <c r="E107" s="227" t="s">
        <v>4</v>
      </c>
      <c r="F107" s="227"/>
      <c r="G107" s="227"/>
      <c r="H107" s="227" t="s">
        <v>51</v>
      </c>
    </row>
    <row r="108" spans="1:8" ht="16.5" customHeight="1" x14ac:dyDescent="0.25">
      <c r="A108" s="227"/>
      <c r="B108" s="214"/>
      <c r="C108" s="227"/>
      <c r="D108" s="227"/>
      <c r="E108" s="227"/>
      <c r="F108" s="227"/>
      <c r="G108" s="227"/>
      <c r="H108" s="227"/>
    </row>
    <row r="109" spans="1:8" ht="15" customHeight="1" x14ac:dyDescent="0.25">
      <c r="A109" s="227"/>
      <c r="B109" s="214"/>
      <c r="C109" s="227"/>
      <c r="D109" s="227"/>
      <c r="E109" s="118" t="s">
        <v>5</v>
      </c>
      <c r="F109" s="118" t="s">
        <v>6</v>
      </c>
      <c r="G109" s="118" t="s">
        <v>7</v>
      </c>
      <c r="H109" s="227"/>
    </row>
    <row r="110" spans="1:8" ht="15" x14ac:dyDescent="0.25">
      <c r="A110" s="64"/>
      <c r="B110" s="70" t="s">
        <v>8</v>
      </c>
      <c r="C110" s="65"/>
      <c r="D110" s="65"/>
      <c r="E110" s="65"/>
      <c r="F110" s="65"/>
      <c r="G110" s="65"/>
      <c r="H110" s="65"/>
    </row>
    <row r="111" spans="1:8" ht="25.5" customHeight="1" x14ac:dyDescent="0.25">
      <c r="A111" s="64">
        <v>338</v>
      </c>
      <c r="B111" s="64" t="s">
        <v>106</v>
      </c>
      <c r="C111" s="64">
        <v>100</v>
      </c>
      <c r="D111" s="90">
        <v>16.399999999999999</v>
      </c>
      <c r="E111" s="64">
        <v>0.8</v>
      </c>
      <c r="F111" s="64">
        <v>0.2</v>
      </c>
      <c r="G111" s="64">
        <v>7.5</v>
      </c>
      <c r="H111" s="64">
        <v>35</v>
      </c>
    </row>
    <row r="112" spans="1:8" ht="35.25" customHeight="1" x14ac:dyDescent="0.25">
      <c r="A112" s="64">
        <v>204</v>
      </c>
      <c r="B112" s="64" t="s">
        <v>65</v>
      </c>
      <c r="C112" s="64">
        <v>175</v>
      </c>
      <c r="D112" s="90">
        <v>30.2</v>
      </c>
      <c r="E112" s="64">
        <v>9.9600000000000009</v>
      </c>
      <c r="F112" s="64">
        <v>12.97</v>
      </c>
      <c r="G112" s="64">
        <v>32.799999999999997</v>
      </c>
      <c r="H112" s="64">
        <v>287.95999999999998</v>
      </c>
    </row>
    <row r="113" spans="1:8" ht="18.75" customHeight="1" x14ac:dyDescent="0.25">
      <c r="A113" s="64">
        <v>328</v>
      </c>
      <c r="B113" s="64" t="s">
        <v>33</v>
      </c>
      <c r="C113" s="64">
        <v>200</v>
      </c>
      <c r="D113" s="90">
        <v>16.850000000000001</v>
      </c>
      <c r="E113" s="64">
        <v>3.76</v>
      </c>
      <c r="F113" s="64">
        <v>3.2</v>
      </c>
      <c r="G113" s="64">
        <v>26.74</v>
      </c>
      <c r="H113" s="64">
        <v>150.80000000000001</v>
      </c>
    </row>
    <row r="114" spans="1:8" ht="14.25" customHeight="1" x14ac:dyDescent="0.25">
      <c r="A114" s="168">
        <v>3</v>
      </c>
      <c r="B114" s="168" t="s">
        <v>70</v>
      </c>
      <c r="C114" s="168">
        <v>50</v>
      </c>
      <c r="D114" s="144">
        <v>24.6</v>
      </c>
      <c r="E114" s="168">
        <v>5.9</v>
      </c>
      <c r="F114" s="168">
        <v>8.5</v>
      </c>
      <c r="G114" s="168">
        <v>14.2</v>
      </c>
      <c r="H114" s="168">
        <v>157</v>
      </c>
    </row>
    <row r="115" spans="1:8" ht="14.25" customHeight="1" x14ac:dyDescent="0.25">
      <c r="A115" s="168"/>
      <c r="B115" s="168" t="s">
        <v>150</v>
      </c>
      <c r="C115" s="168">
        <v>20</v>
      </c>
      <c r="D115" s="144">
        <v>21.6</v>
      </c>
      <c r="E115" s="168">
        <v>0.1</v>
      </c>
      <c r="F115" s="168">
        <v>1.2</v>
      </c>
      <c r="G115" s="168">
        <v>13.4</v>
      </c>
      <c r="H115" s="168">
        <v>62.1</v>
      </c>
    </row>
    <row r="116" spans="1:8" ht="18.75" customHeight="1" x14ac:dyDescent="0.25">
      <c r="A116" s="64"/>
      <c r="B116" s="70" t="s">
        <v>12</v>
      </c>
      <c r="C116" s="167">
        <f t="shared" ref="C116:H116" si="11">SUM(C111:C115)</f>
        <v>545</v>
      </c>
      <c r="D116" s="167">
        <f t="shared" si="11"/>
        <v>109.65</v>
      </c>
      <c r="E116" s="167">
        <f t="shared" si="11"/>
        <v>20.520000000000003</v>
      </c>
      <c r="F116" s="167">
        <f t="shared" si="11"/>
        <v>26.07</v>
      </c>
      <c r="G116" s="167">
        <f t="shared" si="11"/>
        <v>94.64</v>
      </c>
      <c r="H116" s="167">
        <f t="shared" si="11"/>
        <v>692.86</v>
      </c>
    </row>
    <row r="117" spans="1:8" ht="15" x14ac:dyDescent="0.25">
      <c r="A117" s="64"/>
      <c r="B117" s="70" t="s">
        <v>13</v>
      </c>
      <c r="C117" s="64"/>
      <c r="D117" s="64"/>
      <c r="E117" s="64"/>
      <c r="F117" s="64"/>
      <c r="G117" s="64"/>
      <c r="H117" s="64"/>
    </row>
    <row r="118" spans="1:8" ht="30" x14ac:dyDescent="0.25">
      <c r="A118" s="64">
        <v>338</v>
      </c>
      <c r="B118" s="64" t="s">
        <v>113</v>
      </c>
      <c r="C118" s="64">
        <v>100</v>
      </c>
      <c r="D118" s="90">
        <v>21.4</v>
      </c>
      <c r="E118" s="64">
        <v>0.8</v>
      </c>
      <c r="F118" s="64">
        <v>0.2</v>
      </c>
      <c r="G118" s="64">
        <v>7.5</v>
      </c>
      <c r="H118" s="64">
        <v>35</v>
      </c>
    </row>
    <row r="119" spans="1:8" x14ac:dyDescent="0.25">
      <c r="A119" s="168"/>
      <c r="B119" s="168" t="s">
        <v>150</v>
      </c>
      <c r="C119" s="168">
        <v>20</v>
      </c>
      <c r="D119" s="144">
        <v>21.6</v>
      </c>
      <c r="E119" s="168">
        <v>0.1</v>
      </c>
      <c r="F119" s="168">
        <v>1.2</v>
      </c>
      <c r="G119" s="168">
        <v>13.4</v>
      </c>
      <c r="H119" s="168">
        <v>62.1</v>
      </c>
    </row>
    <row r="120" spans="1:8" ht="17.25" customHeight="1" x14ac:dyDescent="0.25">
      <c r="A120" s="64">
        <v>324</v>
      </c>
      <c r="B120" s="64" t="s">
        <v>94</v>
      </c>
      <c r="C120" s="64">
        <v>60</v>
      </c>
      <c r="D120" s="90">
        <v>3.15</v>
      </c>
      <c r="E120" s="64">
        <v>1.01</v>
      </c>
      <c r="F120" s="64">
        <v>0.73</v>
      </c>
      <c r="G120" s="64">
        <v>6.3</v>
      </c>
      <c r="H120" s="64">
        <v>35.81</v>
      </c>
    </row>
    <row r="121" spans="1:8" ht="18" customHeight="1" x14ac:dyDescent="0.25">
      <c r="A121" s="64">
        <v>102</v>
      </c>
      <c r="B121" s="64" t="s">
        <v>35</v>
      </c>
      <c r="C121" s="64">
        <v>200</v>
      </c>
      <c r="D121" s="90">
        <v>8.3000000000000007</v>
      </c>
      <c r="E121" s="64">
        <v>4.12</v>
      </c>
      <c r="F121" s="64">
        <v>4</v>
      </c>
      <c r="G121" s="64">
        <v>14.49</v>
      </c>
      <c r="H121" s="64">
        <v>110.23</v>
      </c>
    </row>
    <row r="122" spans="1:8" ht="15" customHeight="1" x14ac:dyDescent="0.25">
      <c r="A122" s="64">
        <v>291</v>
      </c>
      <c r="B122" s="64" t="s">
        <v>66</v>
      </c>
      <c r="C122" s="64">
        <v>240</v>
      </c>
      <c r="D122" s="90">
        <v>48.45</v>
      </c>
      <c r="E122" s="64">
        <v>26.37</v>
      </c>
      <c r="F122" s="64">
        <v>29.08</v>
      </c>
      <c r="G122" s="64">
        <v>45.72</v>
      </c>
      <c r="H122" s="64">
        <v>547.24</v>
      </c>
    </row>
    <row r="123" spans="1:8" ht="15" customHeight="1" x14ac:dyDescent="0.25">
      <c r="A123" s="64">
        <v>378</v>
      </c>
      <c r="B123" s="64" t="s">
        <v>54</v>
      </c>
      <c r="C123" s="64">
        <v>215</v>
      </c>
      <c r="D123" s="90">
        <v>3.55</v>
      </c>
      <c r="E123" s="64">
        <v>0.1</v>
      </c>
      <c r="F123" s="64">
        <v>0</v>
      </c>
      <c r="G123" s="64">
        <v>15</v>
      </c>
      <c r="H123" s="64">
        <v>60</v>
      </c>
    </row>
    <row r="124" spans="1:8" ht="16.5" customHeight="1" x14ac:dyDescent="0.25">
      <c r="A124" s="64">
        <v>1091</v>
      </c>
      <c r="B124" s="64" t="s">
        <v>10</v>
      </c>
      <c r="C124" s="64">
        <v>30</v>
      </c>
      <c r="D124" s="90">
        <v>1.6</v>
      </c>
      <c r="E124" s="64">
        <v>2.2799999999999998</v>
      </c>
      <c r="F124" s="64">
        <v>0.24</v>
      </c>
      <c r="G124" s="64">
        <v>14.76</v>
      </c>
      <c r="H124" s="64">
        <v>70.319999999999993</v>
      </c>
    </row>
    <row r="125" spans="1:8" ht="15.75" customHeight="1" x14ac:dyDescent="0.25">
      <c r="A125" s="64">
        <v>1091</v>
      </c>
      <c r="B125" s="64" t="s">
        <v>11</v>
      </c>
      <c r="C125" s="64">
        <v>30</v>
      </c>
      <c r="D125" s="90">
        <v>1.6</v>
      </c>
      <c r="E125" s="64">
        <v>1.98</v>
      </c>
      <c r="F125" s="64">
        <v>0.36</v>
      </c>
      <c r="G125" s="64">
        <v>10.02</v>
      </c>
      <c r="H125" s="64">
        <v>51.24</v>
      </c>
    </row>
    <row r="126" spans="1:8" ht="13.5" customHeight="1" x14ac:dyDescent="0.25">
      <c r="A126" s="64"/>
      <c r="B126" s="70" t="s">
        <v>18</v>
      </c>
      <c r="C126" s="167">
        <f>SUM(C118:C125)</f>
        <v>895</v>
      </c>
      <c r="D126" s="167">
        <f t="shared" ref="D126:H126" si="12">SUM(D118:D125)</f>
        <v>109.64999999999999</v>
      </c>
      <c r="E126" s="167">
        <f t="shared" si="12"/>
        <v>36.76</v>
      </c>
      <c r="F126" s="167">
        <f t="shared" si="12"/>
        <v>35.81</v>
      </c>
      <c r="G126" s="167">
        <f t="shared" si="12"/>
        <v>127.19</v>
      </c>
      <c r="H126" s="167">
        <f t="shared" si="12"/>
        <v>971.94</v>
      </c>
    </row>
    <row r="127" spans="1:8" ht="12.75" customHeight="1" x14ac:dyDescent="0.25">
      <c r="A127" s="64"/>
      <c r="B127" s="70" t="s">
        <v>19</v>
      </c>
      <c r="C127" s="167">
        <f>C126+C116</f>
        <v>1440</v>
      </c>
      <c r="D127" s="92"/>
      <c r="E127" s="167">
        <f>E126+E116</f>
        <v>57.28</v>
      </c>
      <c r="F127" s="167">
        <f t="shared" ref="F127:H127" si="13">F126+F116</f>
        <v>61.88</v>
      </c>
      <c r="G127" s="167">
        <f t="shared" si="13"/>
        <v>221.82999999999998</v>
      </c>
      <c r="H127" s="167">
        <f t="shared" si="13"/>
        <v>1664.8000000000002</v>
      </c>
    </row>
    <row r="128" spans="1:8" ht="23.25" customHeight="1" x14ac:dyDescent="0.25">
      <c r="A128" s="1" t="s">
        <v>37</v>
      </c>
    </row>
    <row r="129" spans="1:8" x14ac:dyDescent="0.25">
      <c r="A129" s="1" t="s">
        <v>1</v>
      </c>
    </row>
    <row r="130" spans="1:8" x14ac:dyDescent="0.25">
      <c r="A130" s="2"/>
    </row>
    <row r="131" spans="1:8" ht="21" customHeight="1" x14ac:dyDescent="0.25">
      <c r="A131" s="208" t="s">
        <v>50</v>
      </c>
      <c r="B131" s="214" t="s">
        <v>2</v>
      </c>
      <c r="C131" s="208" t="s">
        <v>52</v>
      </c>
      <c r="D131" s="208" t="s">
        <v>3</v>
      </c>
      <c r="E131" s="208" t="s">
        <v>4</v>
      </c>
      <c r="F131" s="208"/>
      <c r="G131" s="208"/>
      <c r="H131" s="208" t="s">
        <v>51</v>
      </c>
    </row>
    <row r="132" spans="1:8" ht="16.5" customHeight="1" x14ac:dyDescent="0.25">
      <c r="A132" s="208"/>
      <c r="B132" s="214"/>
      <c r="C132" s="208"/>
      <c r="D132" s="208"/>
      <c r="E132" s="208"/>
      <c r="F132" s="208"/>
      <c r="G132" s="208"/>
      <c r="H132" s="208"/>
    </row>
    <row r="133" spans="1:8" ht="31.5" x14ac:dyDescent="0.25">
      <c r="A133" s="208"/>
      <c r="B133" s="214"/>
      <c r="C133" s="208"/>
      <c r="D133" s="208"/>
      <c r="E133" s="113" t="s">
        <v>5</v>
      </c>
      <c r="F133" s="113" t="s">
        <v>6</v>
      </c>
      <c r="G133" s="113" t="s">
        <v>7</v>
      </c>
      <c r="H133" s="208"/>
    </row>
    <row r="134" spans="1:8" x14ac:dyDescent="0.25">
      <c r="A134" s="115"/>
      <c r="B134" s="114" t="s">
        <v>8</v>
      </c>
      <c r="C134" s="116"/>
      <c r="D134" s="116"/>
      <c r="E134" s="116"/>
      <c r="F134" s="116"/>
      <c r="G134" s="116"/>
      <c r="H134" s="116"/>
    </row>
    <row r="135" spans="1:8" ht="30" customHeight="1" x14ac:dyDescent="0.25">
      <c r="A135" s="64"/>
      <c r="B135" s="64" t="s">
        <v>98</v>
      </c>
      <c r="C135" s="65">
        <v>55</v>
      </c>
      <c r="D135" s="66">
        <v>16.489999999999998</v>
      </c>
      <c r="E135" s="65">
        <v>3</v>
      </c>
      <c r="F135" s="65">
        <v>17.5</v>
      </c>
      <c r="G135" s="65">
        <v>26.5</v>
      </c>
      <c r="H135" s="65">
        <v>275</v>
      </c>
    </row>
    <row r="136" spans="1:8" ht="36.75" customHeight="1" x14ac:dyDescent="0.25">
      <c r="A136" s="115">
        <v>224</v>
      </c>
      <c r="B136" s="115" t="s">
        <v>96</v>
      </c>
      <c r="C136" s="116">
        <v>170</v>
      </c>
      <c r="D136" s="117">
        <v>43.81</v>
      </c>
      <c r="E136" s="116">
        <v>12.3</v>
      </c>
      <c r="F136" s="116">
        <v>9.1999999999999993</v>
      </c>
      <c r="G136" s="116">
        <v>42.6</v>
      </c>
      <c r="H136" s="116">
        <v>396.6</v>
      </c>
    </row>
    <row r="137" spans="1:8" ht="15.75" customHeight="1" x14ac:dyDescent="0.25">
      <c r="A137" s="115">
        <v>377</v>
      </c>
      <c r="B137" s="115" t="s">
        <v>54</v>
      </c>
      <c r="C137" s="116">
        <v>215</v>
      </c>
      <c r="D137" s="117">
        <v>3.15</v>
      </c>
      <c r="E137" s="116">
        <v>0.1</v>
      </c>
      <c r="F137" s="116">
        <v>0</v>
      </c>
      <c r="G137" s="116">
        <v>15</v>
      </c>
      <c r="H137" s="116">
        <v>60</v>
      </c>
    </row>
    <row r="138" spans="1:8" ht="17.25" customHeight="1" x14ac:dyDescent="0.25">
      <c r="A138" s="115">
        <v>1091</v>
      </c>
      <c r="B138" s="115" t="s">
        <v>10</v>
      </c>
      <c r="C138" s="116">
        <v>30</v>
      </c>
      <c r="D138" s="117">
        <v>1.6</v>
      </c>
      <c r="E138" s="116">
        <v>2.2799999999999998</v>
      </c>
      <c r="F138" s="116">
        <v>0.24</v>
      </c>
      <c r="G138" s="116">
        <v>14.76</v>
      </c>
      <c r="H138" s="116">
        <v>70.319999999999993</v>
      </c>
    </row>
    <row r="139" spans="1:8" ht="13.5" customHeight="1" x14ac:dyDescent="0.25">
      <c r="A139" s="115">
        <v>1091</v>
      </c>
      <c r="B139" s="115" t="s">
        <v>11</v>
      </c>
      <c r="C139" s="116">
        <v>30</v>
      </c>
      <c r="D139" s="117">
        <v>1.6</v>
      </c>
      <c r="E139" s="116">
        <v>1.98</v>
      </c>
      <c r="F139" s="116">
        <v>0.36</v>
      </c>
      <c r="G139" s="116">
        <v>10.02</v>
      </c>
      <c r="H139" s="116">
        <v>51.24</v>
      </c>
    </row>
    <row r="140" spans="1:8" ht="16.5" customHeight="1" x14ac:dyDescent="0.25">
      <c r="A140" s="115"/>
      <c r="B140" s="114" t="s">
        <v>12</v>
      </c>
      <c r="C140" s="113">
        <f>SUM(C135:C139)</f>
        <v>500</v>
      </c>
      <c r="D140" s="5">
        <f t="shared" ref="D140:H140" si="14">SUM(D135:D139)</f>
        <v>66.649999999999991</v>
      </c>
      <c r="E140" s="113">
        <f t="shared" si="14"/>
        <v>19.66</v>
      </c>
      <c r="F140" s="113">
        <f t="shared" si="14"/>
        <v>27.299999999999997</v>
      </c>
      <c r="G140" s="113">
        <f t="shared" si="14"/>
        <v>108.88</v>
      </c>
      <c r="H140" s="113">
        <f t="shared" si="14"/>
        <v>853.16000000000008</v>
      </c>
    </row>
    <row r="141" spans="1:8" x14ac:dyDescent="0.25">
      <c r="A141" s="115"/>
      <c r="B141" s="114" t="s">
        <v>13</v>
      </c>
      <c r="C141" s="116"/>
      <c r="D141" s="117"/>
      <c r="E141" s="116"/>
      <c r="F141" s="116"/>
      <c r="G141" s="116"/>
      <c r="H141" s="116"/>
    </row>
    <row r="142" spans="1:8" ht="31.5" customHeight="1" x14ac:dyDescent="0.25">
      <c r="A142" s="115">
        <v>70</v>
      </c>
      <c r="B142" s="115" t="s">
        <v>22</v>
      </c>
      <c r="C142" s="116">
        <v>60</v>
      </c>
      <c r="D142" s="117">
        <v>3.5</v>
      </c>
      <c r="E142" s="116">
        <v>0.72</v>
      </c>
      <c r="F142" s="116">
        <v>0.12</v>
      </c>
      <c r="G142" s="116">
        <v>3.48</v>
      </c>
      <c r="H142" s="116">
        <v>18</v>
      </c>
    </row>
    <row r="143" spans="1:8" ht="20.25" customHeight="1" x14ac:dyDescent="0.25">
      <c r="A143" s="115">
        <v>96</v>
      </c>
      <c r="B143" s="115" t="s">
        <v>40</v>
      </c>
      <c r="C143" s="116">
        <v>200</v>
      </c>
      <c r="D143" s="117">
        <v>10.1</v>
      </c>
      <c r="E143" s="116">
        <v>1.74</v>
      </c>
      <c r="F143" s="116">
        <v>3.83</v>
      </c>
      <c r="G143" s="116">
        <v>12.3</v>
      </c>
      <c r="H143" s="116">
        <v>90.27</v>
      </c>
    </row>
    <row r="144" spans="1:8" ht="34.5" customHeight="1" x14ac:dyDescent="0.25">
      <c r="A144" s="115" t="s">
        <v>72</v>
      </c>
      <c r="B144" s="115" t="s">
        <v>58</v>
      </c>
      <c r="C144" s="116">
        <v>100</v>
      </c>
      <c r="D144" s="117">
        <v>36.53</v>
      </c>
      <c r="E144" s="116">
        <v>10.039999999999999</v>
      </c>
      <c r="F144" s="116">
        <v>11.82</v>
      </c>
      <c r="G144" s="116">
        <v>10.5</v>
      </c>
      <c r="H144" s="116">
        <v>188.03</v>
      </c>
    </row>
    <row r="145" spans="1:8" ht="21" customHeight="1" x14ac:dyDescent="0.25">
      <c r="A145" s="115">
        <v>309</v>
      </c>
      <c r="B145" s="115" t="s">
        <v>16</v>
      </c>
      <c r="C145" s="116">
        <v>150</v>
      </c>
      <c r="D145" s="117">
        <v>7.3</v>
      </c>
      <c r="E145" s="116">
        <v>5.28</v>
      </c>
      <c r="F145" s="116">
        <v>3.88</v>
      </c>
      <c r="G145" s="116">
        <v>32.74</v>
      </c>
      <c r="H145" s="116">
        <v>187.2</v>
      </c>
    </row>
    <row r="146" spans="1:8" ht="16.5" customHeight="1" x14ac:dyDescent="0.25">
      <c r="A146" s="115">
        <v>349</v>
      </c>
      <c r="B146" s="115" t="s">
        <v>68</v>
      </c>
      <c r="C146" s="116">
        <v>200</v>
      </c>
      <c r="D146" s="117">
        <v>6.02</v>
      </c>
      <c r="E146" s="117">
        <v>0.38</v>
      </c>
      <c r="F146" s="116">
        <v>0</v>
      </c>
      <c r="G146" s="116">
        <v>30.74</v>
      </c>
      <c r="H146" s="116">
        <v>124.46</v>
      </c>
    </row>
    <row r="147" spans="1:8" ht="16.5" customHeight="1" x14ac:dyDescent="0.25">
      <c r="A147" s="115">
        <v>1091</v>
      </c>
      <c r="B147" s="115" t="s">
        <v>10</v>
      </c>
      <c r="C147" s="116">
        <v>30</v>
      </c>
      <c r="D147" s="117">
        <v>1.6</v>
      </c>
      <c r="E147" s="116">
        <v>2.2799999999999998</v>
      </c>
      <c r="F147" s="116">
        <v>0.24</v>
      </c>
      <c r="G147" s="116">
        <v>14.76</v>
      </c>
      <c r="H147" s="116">
        <v>70.319999999999993</v>
      </c>
    </row>
    <row r="148" spans="1:8" ht="15.75" customHeight="1" x14ac:dyDescent="0.25">
      <c r="A148" s="115">
        <v>1091</v>
      </c>
      <c r="B148" s="115" t="s">
        <v>11</v>
      </c>
      <c r="C148" s="116">
        <v>30</v>
      </c>
      <c r="D148" s="117">
        <v>1.6</v>
      </c>
      <c r="E148" s="116">
        <v>1.98</v>
      </c>
      <c r="F148" s="116">
        <v>0.36</v>
      </c>
      <c r="G148" s="116">
        <v>10.02</v>
      </c>
      <c r="H148" s="116">
        <v>51.24</v>
      </c>
    </row>
    <row r="149" spans="1:8" ht="13.5" customHeight="1" x14ac:dyDescent="0.25">
      <c r="A149" s="115"/>
      <c r="B149" s="114" t="s">
        <v>41</v>
      </c>
      <c r="C149" s="113">
        <f>SUM(C142:C148)</f>
        <v>770</v>
      </c>
      <c r="D149" s="113">
        <f t="shared" ref="D149:H149" si="15">SUM(D142:D148)</f>
        <v>66.649999999999991</v>
      </c>
      <c r="E149" s="113">
        <f t="shared" si="15"/>
        <v>22.42</v>
      </c>
      <c r="F149" s="113">
        <f t="shared" si="15"/>
        <v>20.249999999999996</v>
      </c>
      <c r="G149" s="113">
        <f t="shared" si="15"/>
        <v>114.54</v>
      </c>
      <c r="H149" s="113">
        <f t="shared" si="15"/>
        <v>729.52</v>
      </c>
    </row>
    <row r="150" spans="1:8" x14ac:dyDescent="0.25">
      <c r="A150" s="115"/>
      <c r="B150" s="114" t="s">
        <v>19</v>
      </c>
      <c r="C150" s="113">
        <f>C149+C140</f>
        <v>1270</v>
      </c>
      <c r="D150" s="113"/>
      <c r="E150" s="113">
        <f>E149+E140</f>
        <v>42.08</v>
      </c>
      <c r="F150" s="113">
        <f t="shared" ref="F150:H150" si="16">F149+F140</f>
        <v>47.55</v>
      </c>
      <c r="G150" s="113">
        <f t="shared" si="16"/>
        <v>223.42000000000002</v>
      </c>
      <c r="H150" s="113">
        <f t="shared" si="16"/>
        <v>1582.68</v>
      </c>
    </row>
    <row r="151" spans="1:8" x14ac:dyDescent="0.25">
      <c r="A151" s="1" t="s">
        <v>37</v>
      </c>
    </row>
    <row r="152" spans="1:8" x14ac:dyDescent="0.25">
      <c r="A152" s="1" t="s">
        <v>20</v>
      </c>
    </row>
    <row r="153" spans="1:8" ht="15.75" customHeight="1" x14ac:dyDescent="0.25">
      <c r="A153" s="208" t="s">
        <v>50</v>
      </c>
      <c r="B153" s="214" t="s">
        <v>2</v>
      </c>
      <c r="C153" s="208" t="s">
        <v>52</v>
      </c>
      <c r="D153" s="208" t="s">
        <v>3</v>
      </c>
      <c r="E153" s="208" t="s">
        <v>4</v>
      </c>
      <c r="F153" s="208"/>
      <c r="G153" s="208"/>
      <c r="H153" s="208" t="s">
        <v>51</v>
      </c>
    </row>
    <row r="154" spans="1:8" ht="11.25" customHeight="1" x14ac:dyDescent="0.25">
      <c r="A154" s="208"/>
      <c r="B154" s="214"/>
      <c r="C154" s="208"/>
      <c r="D154" s="208"/>
      <c r="E154" s="208"/>
      <c r="F154" s="208"/>
      <c r="G154" s="208"/>
      <c r="H154" s="208"/>
    </row>
    <row r="155" spans="1:8" ht="21" customHeight="1" x14ac:dyDescent="0.25">
      <c r="A155" s="208"/>
      <c r="B155" s="214"/>
      <c r="C155" s="208"/>
      <c r="D155" s="208"/>
      <c r="E155" s="113" t="s">
        <v>5</v>
      </c>
      <c r="F155" s="113" t="s">
        <v>6</v>
      </c>
      <c r="G155" s="113" t="s">
        <v>7</v>
      </c>
      <c r="H155" s="208"/>
    </row>
    <row r="156" spans="1:8" x14ac:dyDescent="0.25">
      <c r="A156" s="115"/>
      <c r="B156" s="114" t="s">
        <v>8</v>
      </c>
      <c r="C156" s="116"/>
      <c r="D156" s="116"/>
      <c r="E156" s="116"/>
      <c r="F156" s="116"/>
      <c r="G156" s="116"/>
      <c r="H156" s="116"/>
    </row>
    <row r="157" spans="1:8" ht="15" x14ac:dyDescent="0.25">
      <c r="A157" s="229">
        <v>73</v>
      </c>
      <c r="B157" s="229" t="s">
        <v>39</v>
      </c>
      <c r="C157" s="228">
        <v>60</v>
      </c>
      <c r="D157" s="230">
        <v>8.1199999999999992</v>
      </c>
      <c r="E157" s="228">
        <v>0</v>
      </c>
      <c r="F157" s="228">
        <v>4.2</v>
      </c>
      <c r="G157" s="228">
        <v>4.2</v>
      </c>
      <c r="H157" s="228">
        <v>54</v>
      </c>
    </row>
    <row r="158" spans="1:8" ht="7.5" customHeight="1" x14ac:dyDescent="0.25">
      <c r="A158" s="229"/>
      <c r="B158" s="229"/>
      <c r="C158" s="228"/>
      <c r="D158" s="230"/>
      <c r="E158" s="228"/>
      <c r="F158" s="228"/>
      <c r="G158" s="228"/>
      <c r="H158" s="228"/>
    </row>
    <row r="159" spans="1:8" ht="15" customHeight="1" x14ac:dyDescent="0.25">
      <c r="A159" s="7">
        <v>210</v>
      </c>
      <c r="B159" s="115" t="s">
        <v>105</v>
      </c>
      <c r="C159" s="116">
        <v>159</v>
      </c>
      <c r="D159" s="117">
        <v>33.78</v>
      </c>
      <c r="E159" s="116">
        <v>15.55</v>
      </c>
      <c r="F159" s="116">
        <v>16.940000000000001</v>
      </c>
      <c r="G159" s="116">
        <v>2.78</v>
      </c>
      <c r="H159" s="116">
        <v>240</v>
      </c>
    </row>
    <row r="160" spans="1:8" ht="15" customHeight="1" x14ac:dyDescent="0.25">
      <c r="A160" s="115">
        <v>1091</v>
      </c>
      <c r="B160" s="115" t="s">
        <v>10</v>
      </c>
      <c r="C160" s="116">
        <v>30</v>
      </c>
      <c r="D160" s="117">
        <v>1.6</v>
      </c>
      <c r="E160" s="116">
        <v>2.2799999999999998</v>
      </c>
      <c r="F160" s="116">
        <v>0.24</v>
      </c>
      <c r="G160" s="116">
        <v>14.76</v>
      </c>
      <c r="H160" s="116">
        <v>70.319999999999993</v>
      </c>
    </row>
    <row r="161" spans="1:8" ht="14.25" customHeight="1" x14ac:dyDescent="0.25">
      <c r="A161" s="115">
        <v>1091</v>
      </c>
      <c r="B161" s="115" t="s">
        <v>11</v>
      </c>
      <c r="C161" s="116">
        <v>30</v>
      </c>
      <c r="D161" s="117">
        <v>1.6</v>
      </c>
      <c r="E161" s="116">
        <v>1.98</v>
      </c>
      <c r="F161" s="116">
        <v>0.36</v>
      </c>
      <c r="G161" s="116">
        <v>10.02</v>
      </c>
      <c r="H161" s="116">
        <v>51.24</v>
      </c>
    </row>
    <row r="162" spans="1:8" ht="31.5" customHeight="1" x14ac:dyDescent="0.25">
      <c r="A162" s="115">
        <v>338</v>
      </c>
      <c r="B162" s="12" t="s">
        <v>49</v>
      </c>
      <c r="C162" s="9">
        <v>100</v>
      </c>
      <c r="D162" s="10">
        <v>18.399999999999999</v>
      </c>
      <c r="E162" s="9">
        <v>0.4</v>
      </c>
      <c r="F162" s="9">
        <v>0</v>
      </c>
      <c r="G162" s="9">
        <v>12.6</v>
      </c>
      <c r="H162" s="9">
        <v>52</v>
      </c>
    </row>
    <row r="163" spans="1:8" ht="12" customHeight="1" x14ac:dyDescent="0.25">
      <c r="A163" s="115">
        <v>378</v>
      </c>
      <c r="B163" s="115" t="s">
        <v>54</v>
      </c>
      <c r="C163" s="116">
        <v>215</v>
      </c>
      <c r="D163" s="117">
        <v>3.15</v>
      </c>
      <c r="E163" s="116">
        <v>0.1</v>
      </c>
      <c r="F163" s="116">
        <v>0</v>
      </c>
      <c r="G163" s="116">
        <v>15</v>
      </c>
      <c r="H163" s="116">
        <v>60</v>
      </c>
    </row>
    <row r="164" spans="1:8" ht="12.75" customHeight="1" x14ac:dyDescent="0.25">
      <c r="A164" s="115"/>
      <c r="B164" s="114" t="s">
        <v>12</v>
      </c>
      <c r="C164" s="113">
        <f t="shared" ref="C164:H164" si="17">SUM(C157:C163)</f>
        <v>594</v>
      </c>
      <c r="D164" s="113">
        <f t="shared" si="17"/>
        <v>66.650000000000006</v>
      </c>
      <c r="E164" s="113">
        <f t="shared" si="17"/>
        <v>20.310000000000002</v>
      </c>
      <c r="F164" s="113">
        <f t="shared" si="17"/>
        <v>21.74</v>
      </c>
      <c r="G164" s="113">
        <f t="shared" si="17"/>
        <v>59.36</v>
      </c>
      <c r="H164" s="113">
        <f t="shared" si="17"/>
        <v>527.55999999999995</v>
      </c>
    </row>
    <row r="165" spans="1:8" ht="12.75" customHeight="1" x14ac:dyDescent="0.25">
      <c r="A165" s="115"/>
      <c r="B165" s="114" t="s">
        <v>13</v>
      </c>
      <c r="C165" s="116"/>
      <c r="D165" s="117"/>
      <c r="E165" s="116"/>
      <c r="F165" s="116"/>
      <c r="G165" s="116"/>
      <c r="H165" s="116"/>
    </row>
    <row r="166" spans="1:8" ht="15.75" customHeight="1" x14ac:dyDescent="0.25">
      <c r="A166" s="115">
        <v>70</v>
      </c>
      <c r="B166" s="115" t="s">
        <v>14</v>
      </c>
      <c r="C166" s="116">
        <v>60</v>
      </c>
      <c r="D166" s="117">
        <v>3.15</v>
      </c>
      <c r="E166" s="116">
        <v>0.48</v>
      </c>
      <c r="F166" s="116">
        <v>0.12</v>
      </c>
      <c r="G166" s="116">
        <v>1.92</v>
      </c>
      <c r="H166" s="116">
        <v>10.8</v>
      </c>
    </row>
    <row r="167" spans="1:8" ht="16.5" customHeight="1" x14ac:dyDescent="0.25">
      <c r="A167" s="115">
        <v>101</v>
      </c>
      <c r="B167" s="115" t="s">
        <v>38</v>
      </c>
      <c r="C167" s="116">
        <v>200</v>
      </c>
      <c r="D167" s="117">
        <v>8.0299999999999994</v>
      </c>
      <c r="E167" s="116">
        <v>1.78</v>
      </c>
      <c r="F167" s="116">
        <v>3.28</v>
      </c>
      <c r="G167" s="116">
        <v>12.4</v>
      </c>
      <c r="H167" s="116">
        <v>93.2</v>
      </c>
    </row>
    <row r="168" spans="1:8" ht="25.5" customHeight="1" x14ac:dyDescent="0.25">
      <c r="A168" s="115" t="s">
        <v>74</v>
      </c>
      <c r="B168" s="115" t="s">
        <v>67</v>
      </c>
      <c r="C168" s="116">
        <v>100</v>
      </c>
      <c r="D168" s="117">
        <v>26.51</v>
      </c>
      <c r="E168" s="116">
        <v>9.48</v>
      </c>
      <c r="F168" s="116">
        <v>8.2799999999999994</v>
      </c>
      <c r="G168" s="116">
        <v>9.24</v>
      </c>
      <c r="H168" s="116">
        <v>225</v>
      </c>
    </row>
    <row r="169" spans="1:8" ht="18.75" customHeight="1" x14ac:dyDescent="0.25">
      <c r="A169" s="115">
        <v>312</v>
      </c>
      <c r="B169" s="115" t="s">
        <v>31</v>
      </c>
      <c r="C169" s="116">
        <v>150</v>
      </c>
      <c r="D169" s="117">
        <v>17.16</v>
      </c>
      <c r="E169" s="116">
        <v>3.26</v>
      </c>
      <c r="F169" s="116">
        <v>4.24</v>
      </c>
      <c r="G169" s="116">
        <v>20.170000000000002</v>
      </c>
      <c r="H169" s="116">
        <v>130.97</v>
      </c>
    </row>
    <row r="170" spans="1:8" ht="13.5" customHeight="1" x14ac:dyDescent="0.25">
      <c r="A170" s="115">
        <v>1091</v>
      </c>
      <c r="B170" s="115" t="s">
        <v>10</v>
      </c>
      <c r="C170" s="116">
        <v>30</v>
      </c>
      <c r="D170" s="117">
        <v>1.6</v>
      </c>
      <c r="E170" s="116">
        <v>2.2799999999999998</v>
      </c>
      <c r="F170" s="116">
        <v>0.24</v>
      </c>
      <c r="G170" s="116">
        <v>14.76</v>
      </c>
      <c r="H170" s="116">
        <v>70.319999999999993</v>
      </c>
    </row>
    <row r="171" spans="1:8" ht="16.5" customHeight="1" x14ac:dyDescent="0.25">
      <c r="A171" s="115">
        <v>1091</v>
      </c>
      <c r="B171" s="115" t="s">
        <v>11</v>
      </c>
      <c r="C171" s="116">
        <v>30</v>
      </c>
      <c r="D171" s="117">
        <v>1.6</v>
      </c>
      <c r="E171" s="116">
        <v>1.98</v>
      </c>
      <c r="F171" s="116">
        <v>0.36</v>
      </c>
      <c r="G171" s="116">
        <v>10.02</v>
      </c>
      <c r="H171" s="116">
        <v>51.24</v>
      </c>
    </row>
    <row r="172" spans="1:8" ht="17.25" customHeight="1" x14ac:dyDescent="0.25">
      <c r="A172" s="115">
        <v>342</v>
      </c>
      <c r="B172" s="115" t="s">
        <v>17</v>
      </c>
      <c r="C172" s="116">
        <v>200</v>
      </c>
      <c r="D172" s="117">
        <v>8.6</v>
      </c>
      <c r="E172" s="116">
        <v>0.3</v>
      </c>
      <c r="F172" s="116">
        <v>0</v>
      </c>
      <c r="G172" s="116">
        <v>27.3</v>
      </c>
      <c r="H172" s="116">
        <v>112.1</v>
      </c>
    </row>
    <row r="173" spans="1:8" ht="12.75" customHeight="1" x14ac:dyDescent="0.25">
      <c r="A173" s="115"/>
      <c r="B173" s="114" t="s">
        <v>18</v>
      </c>
      <c r="C173" s="113">
        <f>SUM(C166:C172)</f>
        <v>770</v>
      </c>
      <c r="D173" s="5">
        <f>SUM(D166:D172)</f>
        <v>66.649999999999991</v>
      </c>
      <c r="E173" s="113">
        <f t="shared" ref="E173:H173" si="18">SUM(E166:E172)</f>
        <v>19.560000000000002</v>
      </c>
      <c r="F173" s="113">
        <f t="shared" si="18"/>
        <v>16.52</v>
      </c>
      <c r="G173" s="113">
        <f t="shared" si="18"/>
        <v>95.81</v>
      </c>
      <c r="H173" s="113">
        <f t="shared" si="18"/>
        <v>693.63</v>
      </c>
    </row>
    <row r="174" spans="1:8" ht="15.75" customHeight="1" x14ac:dyDescent="0.25">
      <c r="A174" s="115"/>
      <c r="B174" s="114" t="s">
        <v>19</v>
      </c>
      <c r="C174" s="113">
        <f>C173+C164</f>
        <v>1364</v>
      </c>
      <c r="D174" s="113"/>
      <c r="E174" s="113">
        <f t="shared" ref="E174:H174" si="19">E173+E164</f>
        <v>39.870000000000005</v>
      </c>
      <c r="F174" s="113">
        <f t="shared" si="19"/>
        <v>38.26</v>
      </c>
      <c r="G174" s="113">
        <f t="shared" si="19"/>
        <v>155.17000000000002</v>
      </c>
      <c r="H174" s="113">
        <f t="shared" si="19"/>
        <v>1221.19</v>
      </c>
    </row>
    <row r="175" spans="1:8" ht="22.5" customHeight="1" x14ac:dyDescent="0.25">
      <c r="A175" s="1" t="s">
        <v>37</v>
      </c>
    </row>
    <row r="176" spans="1:8" ht="20.25" customHeight="1" x14ac:dyDescent="0.25">
      <c r="A176" s="1" t="s">
        <v>25</v>
      </c>
    </row>
    <row r="177" spans="1:8" ht="8.25" customHeight="1" x14ac:dyDescent="0.25">
      <c r="A177" s="208" t="s">
        <v>50</v>
      </c>
      <c r="B177" s="214" t="s">
        <v>2</v>
      </c>
      <c r="C177" s="208" t="s">
        <v>52</v>
      </c>
      <c r="D177" s="208" t="s">
        <v>3</v>
      </c>
      <c r="E177" s="208" t="s">
        <v>4</v>
      </c>
      <c r="F177" s="208"/>
      <c r="G177" s="208"/>
      <c r="H177" s="208" t="s">
        <v>51</v>
      </c>
    </row>
    <row r="178" spans="1:8" ht="16.5" customHeight="1" x14ac:dyDescent="0.25">
      <c r="A178" s="208"/>
      <c r="B178" s="214"/>
      <c r="C178" s="208"/>
      <c r="D178" s="208"/>
      <c r="E178" s="208"/>
      <c r="F178" s="208"/>
      <c r="G178" s="208"/>
      <c r="H178" s="208"/>
    </row>
    <row r="179" spans="1:8" ht="18.75" customHeight="1" x14ac:dyDescent="0.25">
      <c r="A179" s="208"/>
      <c r="B179" s="214"/>
      <c r="C179" s="208"/>
      <c r="D179" s="208"/>
      <c r="E179" s="113" t="s">
        <v>5</v>
      </c>
      <c r="F179" s="113" t="s">
        <v>6</v>
      </c>
      <c r="G179" s="113" t="s">
        <v>7</v>
      </c>
      <c r="H179" s="208"/>
    </row>
    <row r="180" spans="1:8" x14ac:dyDescent="0.25">
      <c r="A180" s="115"/>
      <c r="B180" s="114" t="s">
        <v>8</v>
      </c>
      <c r="C180" s="116"/>
      <c r="D180" s="116"/>
      <c r="E180" s="116"/>
      <c r="F180" s="116"/>
      <c r="G180" s="116"/>
      <c r="H180" s="116"/>
    </row>
    <row r="181" spans="1:8" ht="45.75" customHeight="1" x14ac:dyDescent="0.25">
      <c r="A181" s="115">
        <v>173</v>
      </c>
      <c r="B181" s="115" t="s">
        <v>114</v>
      </c>
      <c r="C181" s="116">
        <v>220</v>
      </c>
      <c r="D181" s="117">
        <v>24.53</v>
      </c>
      <c r="E181" s="116">
        <v>5.72</v>
      </c>
      <c r="F181" s="116">
        <v>8.98</v>
      </c>
      <c r="G181" s="116">
        <v>40.43</v>
      </c>
      <c r="H181" s="116">
        <v>265.52</v>
      </c>
    </row>
    <row r="182" spans="1:8" ht="20.25" customHeight="1" x14ac:dyDescent="0.25">
      <c r="A182" s="115">
        <v>15</v>
      </c>
      <c r="B182" s="115" t="s">
        <v>9</v>
      </c>
      <c r="C182" s="116">
        <v>20</v>
      </c>
      <c r="D182" s="117">
        <v>17.100000000000001</v>
      </c>
      <c r="E182" s="116">
        <v>4.6399999999999997</v>
      </c>
      <c r="F182" s="116">
        <v>5.9</v>
      </c>
      <c r="G182" s="116">
        <v>0</v>
      </c>
      <c r="H182" s="116">
        <v>71.66</v>
      </c>
    </row>
    <row r="183" spans="1:8" ht="14.25" customHeight="1" x14ac:dyDescent="0.25">
      <c r="A183" s="7">
        <v>389</v>
      </c>
      <c r="B183" s="115" t="s">
        <v>104</v>
      </c>
      <c r="C183" s="116">
        <v>200</v>
      </c>
      <c r="D183" s="117">
        <v>21.82</v>
      </c>
      <c r="E183" s="116">
        <v>1</v>
      </c>
      <c r="F183" s="116">
        <v>0</v>
      </c>
      <c r="G183" s="116">
        <v>24.4</v>
      </c>
      <c r="H183" s="116">
        <v>101.6</v>
      </c>
    </row>
    <row r="184" spans="1:8" ht="18" customHeight="1" x14ac:dyDescent="0.25">
      <c r="A184" s="115">
        <v>1091</v>
      </c>
      <c r="B184" s="115" t="s">
        <v>42</v>
      </c>
      <c r="C184" s="116">
        <v>30</v>
      </c>
      <c r="D184" s="117">
        <v>1.6</v>
      </c>
      <c r="E184" s="116">
        <v>2.2799999999999998</v>
      </c>
      <c r="F184" s="116">
        <v>0.24</v>
      </c>
      <c r="G184" s="116">
        <v>14.76</v>
      </c>
      <c r="H184" s="116">
        <v>70.319999999999993</v>
      </c>
    </row>
    <row r="185" spans="1:8" ht="14.25" customHeight="1" x14ac:dyDescent="0.25">
      <c r="A185" s="115">
        <v>1091</v>
      </c>
      <c r="B185" s="115" t="s">
        <v>43</v>
      </c>
      <c r="C185" s="116">
        <v>30</v>
      </c>
      <c r="D185" s="117">
        <v>1.6</v>
      </c>
      <c r="E185" s="116">
        <v>1.98</v>
      </c>
      <c r="F185" s="116">
        <v>0.36</v>
      </c>
      <c r="G185" s="116">
        <v>10.02</v>
      </c>
      <c r="H185" s="116">
        <v>51.24</v>
      </c>
    </row>
    <row r="186" spans="1:8" ht="13.5" customHeight="1" x14ac:dyDescent="0.25">
      <c r="A186" s="115"/>
      <c r="B186" s="114" t="s">
        <v>44</v>
      </c>
      <c r="C186" s="113">
        <f>SUM(C181:C185)</f>
        <v>500</v>
      </c>
      <c r="D186" s="151">
        <f t="shared" ref="D186:H186" si="20">SUM(D181:D185)</f>
        <v>66.649999999999991</v>
      </c>
      <c r="E186" s="151">
        <f t="shared" si="20"/>
        <v>15.62</v>
      </c>
      <c r="F186" s="151">
        <f t="shared" si="20"/>
        <v>15.48</v>
      </c>
      <c r="G186" s="151">
        <f t="shared" si="20"/>
        <v>89.61</v>
      </c>
      <c r="H186" s="151">
        <f t="shared" si="20"/>
        <v>560.33999999999992</v>
      </c>
    </row>
    <row r="187" spans="1:8" ht="12" customHeight="1" x14ac:dyDescent="0.25">
      <c r="A187" s="115"/>
      <c r="B187" s="114" t="s">
        <v>13</v>
      </c>
      <c r="C187" s="116"/>
      <c r="D187" s="117"/>
      <c r="E187" s="116"/>
      <c r="F187" s="116"/>
      <c r="G187" s="116"/>
      <c r="H187" s="116"/>
    </row>
    <row r="188" spans="1:8" ht="16.5" customHeight="1" x14ac:dyDescent="0.25">
      <c r="A188" s="64">
        <v>324</v>
      </c>
      <c r="B188" s="64" t="s">
        <v>34</v>
      </c>
      <c r="C188" s="65">
        <v>60</v>
      </c>
      <c r="D188" s="66">
        <v>3.15</v>
      </c>
      <c r="E188" s="65">
        <v>1.01</v>
      </c>
      <c r="F188" s="65">
        <v>0.73</v>
      </c>
      <c r="G188" s="65">
        <v>6.3</v>
      </c>
      <c r="H188" s="65">
        <v>35.81</v>
      </c>
    </row>
    <row r="189" spans="1:8" ht="30.75" customHeight="1" x14ac:dyDescent="0.25">
      <c r="A189" s="115">
        <v>102</v>
      </c>
      <c r="B189" s="115" t="s">
        <v>45</v>
      </c>
      <c r="C189" s="116">
        <v>200</v>
      </c>
      <c r="D189" s="117">
        <v>9.02</v>
      </c>
      <c r="E189" s="116">
        <v>2.16</v>
      </c>
      <c r="F189" s="116">
        <v>2.56</v>
      </c>
      <c r="G189" s="116">
        <v>15.12</v>
      </c>
      <c r="H189" s="116">
        <v>91.87</v>
      </c>
    </row>
    <row r="190" spans="1:8" ht="31.5" customHeight="1" x14ac:dyDescent="0.25">
      <c r="A190" s="115" t="s">
        <v>61</v>
      </c>
      <c r="B190" s="115" t="s">
        <v>62</v>
      </c>
      <c r="C190" s="116">
        <v>100</v>
      </c>
      <c r="D190" s="117">
        <v>30.18</v>
      </c>
      <c r="E190" s="116">
        <v>7.72</v>
      </c>
      <c r="F190" s="116">
        <v>3.96</v>
      </c>
      <c r="G190" s="116">
        <v>43.28</v>
      </c>
      <c r="H190" s="116">
        <v>239.59</v>
      </c>
    </row>
    <row r="191" spans="1:8" ht="18" customHeight="1" x14ac:dyDescent="0.25">
      <c r="A191" s="115">
        <v>305</v>
      </c>
      <c r="B191" s="115" t="s">
        <v>46</v>
      </c>
      <c r="C191" s="116">
        <v>150</v>
      </c>
      <c r="D191" s="117">
        <v>17.95</v>
      </c>
      <c r="E191" s="116">
        <v>3.66</v>
      </c>
      <c r="F191" s="116">
        <v>3.63</v>
      </c>
      <c r="G191" s="116">
        <v>35.72</v>
      </c>
      <c r="H191" s="116">
        <v>190</v>
      </c>
    </row>
    <row r="192" spans="1:8" ht="19.5" customHeight="1" x14ac:dyDescent="0.25">
      <c r="A192" s="115">
        <v>1091</v>
      </c>
      <c r="B192" s="115" t="s">
        <v>42</v>
      </c>
      <c r="C192" s="116">
        <v>30</v>
      </c>
      <c r="D192" s="117">
        <v>1.6</v>
      </c>
      <c r="E192" s="116">
        <v>2.2799999999999998</v>
      </c>
      <c r="F192" s="116">
        <v>0.24</v>
      </c>
      <c r="G192" s="116">
        <v>14.76</v>
      </c>
      <c r="H192" s="116">
        <v>70.319999999999993</v>
      </c>
    </row>
    <row r="193" spans="1:8" ht="15.75" customHeight="1" x14ac:dyDescent="0.25">
      <c r="A193" s="115">
        <v>1091</v>
      </c>
      <c r="B193" s="115" t="s">
        <v>43</v>
      </c>
      <c r="C193" s="116">
        <v>30</v>
      </c>
      <c r="D193" s="117">
        <v>1.6</v>
      </c>
      <c r="E193" s="116">
        <v>1.98</v>
      </c>
      <c r="F193" s="116">
        <v>0.36</v>
      </c>
      <c r="G193" s="116">
        <v>10.02</v>
      </c>
      <c r="H193" s="116">
        <v>51.24</v>
      </c>
    </row>
    <row r="194" spans="1:8" ht="21" customHeight="1" x14ac:dyDescent="0.25">
      <c r="A194" s="115">
        <v>377</v>
      </c>
      <c r="B194" s="115" t="s">
        <v>54</v>
      </c>
      <c r="C194" s="116">
        <v>215</v>
      </c>
      <c r="D194" s="117">
        <v>3.15</v>
      </c>
      <c r="E194" s="116">
        <v>0.1</v>
      </c>
      <c r="F194" s="116">
        <v>0</v>
      </c>
      <c r="G194" s="116">
        <v>15</v>
      </c>
      <c r="H194" s="116">
        <v>60</v>
      </c>
    </row>
    <row r="195" spans="1:8" ht="23.25" customHeight="1" x14ac:dyDescent="0.25">
      <c r="A195" s="115"/>
      <c r="B195" s="114" t="s">
        <v>41</v>
      </c>
      <c r="C195" s="113">
        <f>C188+C189+C190+C191+C192+C193+C194</f>
        <v>785</v>
      </c>
      <c r="D195" s="113">
        <f t="shared" ref="D195:H195" si="21">D188+D189+D190+D191+D192+D193+D194</f>
        <v>66.650000000000006</v>
      </c>
      <c r="E195" s="113">
        <f t="shared" si="21"/>
        <v>18.910000000000004</v>
      </c>
      <c r="F195" s="113">
        <f t="shared" si="21"/>
        <v>11.479999999999999</v>
      </c>
      <c r="G195" s="113">
        <f t="shared" si="21"/>
        <v>140.19999999999999</v>
      </c>
      <c r="H195" s="113">
        <f t="shared" si="21"/>
        <v>738.82999999999993</v>
      </c>
    </row>
    <row r="196" spans="1:8" x14ac:dyDescent="0.25">
      <c r="A196" s="115"/>
      <c r="B196" s="114" t="s">
        <v>19</v>
      </c>
      <c r="C196" s="113">
        <f>C195+C186</f>
        <v>1285</v>
      </c>
      <c r="D196" s="113"/>
      <c r="E196" s="113">
        <f t="shared" ref="E196:H196" si="22">E195+E186</f>
        <v>34.53</v>
      </c>
      <c r="F196" s="113">
        <f t="shared" si="22"/>
        <v>26.96</v>
      </c>
      <c r="G196" s="113">
        <f t="shared" si="22"/>
        <v>229.81</v>
      </c>
      <c r="H196" s="113">
        <f t="shared" si="22"/>
        <v>1299.1699999999998</v>
      </c>
    </row>
    <row r="197" spans="1:8" x14ac:dyDescent="0.25">
      <c r="A197" s="1" t="s">
        <v>37</v>
      </c>
    </row>
    <row r="198" spans="1:8" x14ac:dyDescent="0.25">
      <c r="A198" s="1" t="s">
        <v>28</v>
      </c>
    </row>
    <row r="199" spans="1:8" ht="21" customHeight="1" x14ac:dyDescent="0.25">
      <c r="A199" s="208" t="s">
        <v>50</v>
      </c>
      <c r="B199" s="214" t="s">
        <v>2</v>
      </c>
      <c r="C199" s="208" t="s">
        <v>52</v>
      </c>
      <c r="D199" s="208" t="s">
        <v>3</v>
      </c>
      <c r="E199" s="208" t="s">
        <v>4</v>
      </c>
      <c r="F199" s="208"/>
      <c r="G199" s="208"/>
      <c r="H199" s="208" t="s">
        <v>51</v>
      </c>
    </row>
    <row r="200" spans="1:8" ht="11.25" customHeight="1" x14ac:dyDescent="0.25">
      <c r="A200" s="208"/>
      <c r="B200" s="214"/>
      <c r="C200" s="208"/>
      <c r="D200" s="208"/>
      <c r="E200" s="208"/>
      <c r="F200" s="208"/>
      <c r="G200" s="208"/>
      <c r="H200" s="208"/>
    </row>
    <row r="201" spans="1:8" ht="21.75" customHeight="1" x14ac:dyDescent="0.25">
      <c r="A201" s="208"/>
      <c r="B201" s="214"/>
      <c r="C201" s="208"/>
      <c r="D201" s="208"/>
      <c r="E201" s="113" t="s">
        <v>5</v>
      </c>
      <c r="F201" s="113" t="s">
        <v>6</v>
      </c>
      <c r="G201" s="113" t="s">
        <v>7</v>
      </c>
      <c r="H201" s="208"/>
    </row>
    <row r="202" spans="1:8" x14ac:dyDescent="0.25">
      <c r="A202" s="9"/>
      <c r="B202" s="8" t="s">
        <v>8</v>
      </c>
      <c r="C202" s="9"/>
      <c r="D202" s="9"/>
      <c r="E202" s="9"/>
      <c r="F202" s="9"/>
      <c r="G202" s="9"/>
      <c r="H202" s="9"/>
    </row>
    <row r="203" spans="1:8" ht="32.25" customHeight="1" x14ac:dyDescent="0.25">
      <c r="A203" s="9">
        <v>181</v>
      </c>
      <c r="B203" s="12" t="s">
        <v>89</v>
      </c>
      <c r="C203" s="9">
        <v>210</v>
      </c>
      <c r="D203" s="10">
        <v>25.32</v>
      </c>
      <c r="E203" s="9">
        <v>6.1</v>
      </c>
      <c r="F203" s="9">
        <v>11.3</v>
      </c>
      <c r="G203" s="9">
        <v>33.5</v>
      </c>
      <c r="H203" s="9">
        <v>260</v>
      </c>
    </row>
    <row r="204" spans="1:8" ht="33.75" customHeight="1" x14ac:dyDescent="0.25">
      <c r="A204" s="9">
        <v>3</v>
      </c>
      <c r="B204" s="12" t="s">
        <v>70</v>
      </c>
      <c r="C204" s="9">
        <v>50</v>
      </c>
      <c r="D204" s="10">
        <v>20.329999999999998</v>
      </c>
      <c r="E204" s="9">
        <v>5.9</v>
      </c>
      <c r="F204" s="9">
        <v>8.5</v>
      </c>
      <c r="G204" s="9">
        <v>14.2</v>
      </c>
      <c r="H204" s="9">
        <v>157</v>
      </c>
    </row>
    <row r="205" spans="1:8" ht="30" customHeight="1" x14ac:dyDescent="0.25">
      <c r="A205" s="64">
        <v>338</v>
      </c>
      <c r="B205" s="64" t="s">
        <v>93</v>
      </c>
      <c r="C205" s="65">
        <v>100</v>
      </c>
      <c r="D205" s="66">
        <v>17.850000000000001</v>
      </c>
      <c r="E205" s="65">
        <v>0.4</v>
      </c>
      <c r="F205" s="65">
        <v>0</v>
      </c>
      <c r="G205" s="65">
        <v>12.6</v>
      </c>
      <c r="H205" s="65">
        <v>52</v>
      </c>
    </row>
    <row r="206" spans="1:8" ht="16.5" customHeight="1" x14ac:dyDescent="0.25">
      <c r="A206" s="115">
        <v>377</v>
      </c>
      <c r="B206" s="115" t="s">
        <v>54</v>
      </c>
      <c r="C206" s="116">
        <v>215</v>
      </c>
      <c r="D206" s="117">
        <v>3.15</v>
      </c>
      <c r="E206" s="116">
        <v>0.1</v>
      </c>
      <c r="F206" s="116">
        <v>0</v>
      </c>
      <c r="G206" s="116">
        <v>15</v>
      </c>
      <c r="H206" s="116">
        <v>60</v>
      </c>
    </row>
    <row r="207" spans="1:8" ht="15.75" customHeight="1" x14ac:dyDescent="0.25">
      <c r="A207" s="9"/>
      <c r="B207" s="11" t="s">
        <v>12</v>
      </c>
      <c r="C207" s="8">
        <f>C203+C204+C205+C206</f>
        <v>575</v>
      </c>
      <c r="D207" s="8">
        <f t="shared" ref="D207:H207" si="23">D203+D204+D205+D206</f>
        <v>66.650000000000006</v>
      </c>
      <c r="E207" s="8">
        <f t="shared" si="23"/>
        <v>12.5</v>
      </c>
      <c r="F207" s="8">
        <f t="shared" si="23"/>
        <v>19.8</v>
      </c>
      <c r="G207" s="8">
        <f t="shared" si="23"/>
        <v>75.300000000000011</v>
      </c>
      <c r="H207" s="8">
        <f t="shared" si="23"/>
        <v>529</v>
      </c>
    </row>
    <row r="208" spans="1:8" ht="12" customHeight="1" x14ac:dyDescent="0.25">
      <c r="A208" s="9"/>
      <c r="B208" s="11" t="s">
        <v>13</v>
      </c>
      <c r="C208" s="9"/>
      <c r="D208" s="10"/>
      <c r="E208" s="9"/>
      <c r="F208" s="9"/>
      <c r="G208" s="9"/>
      <c r="H208" s="9"/>
    </row>
    <row r="209" spans="1:8" ht="15.75" customHeight="1" x14ac:dyDescent="0.25">
      <c r="A209" s="115">
        <v>70</v>
      </c>
      <c r="B209" s="115" t="s">
        <v>14</v>
      </c>
      <c r="C209" s="116">
        <v>60</v>
      </c>
      <c r="D209" s="117">
        <v>3.15</v>
      </c>
      <c r="E209" s="116">
        <v>0.48</v>
      </c>
      <c r="F209" s="116">
        <v>0.12</v>
      </c>
      <c r="G209" s="116">
        <v>1.92</v>
      </c>
      <c r="H209" s="116">
        <v>10.8</v>
      </c>
    </row>
    <row r="210" spans="1:8" ht="13.5" customHeight="1" x14ac:dyDescent="0.25">
      <c r="A210" s="9">
        <v>112</v>
      </c>
      <c r="B210" s="12" t="s">
        <v>47</v>
      </c>
      <c r="C210" s="9">
        <v>200</v>
      </c>
      <c r="D210" s="10">
        <v>8.58</v>
      </c>
      <c r="E210" s="9">
        <v>4.12</v>
      </c>
      <c r="F210" s="9">
        <v>4</v>
      </c>
      <c r="G210" s="9">
        <v>14.49</v>
      </c>
      <c r="H210" s="9">
        <v>110.23</v>
      </c>
    </row>
    <row r="211" spans="1:8" ht="13.5" customHeight="1" x14ac:dyDescent="0.25">
      <c r="A211" s="9">
        <v>290</v>
      </c>
      <c r="B211" s="12" t="s">
        <v>69</v>
      </c>
      <c r="C211" s="9">
        <v>100</v>
      </c>
      <c r="D211" s="10">
        <v>33.299999999999997</v>
      </c>
      <c r="E211" s="9">
        <v>13.5</v>
      </c>
      <c r="F211" s="9">
        <v>17.100000000000001</v>
      </c>
      <c r="G211" s="9">
        <v>3.8</v>
      </c>
      <c r="H211" s="9">
        <v>223</v>
      </c>
    </row>
    <row r="212" spans="1:8" ht="13.5" customHeight="1" x14ac:dyDescent="0.25">
      <c r="A212" s="115">
        <v>309</v>
      </c>
      <c r="B212" s="115" t="s">
        <v>16</v>
      </c>
      <c r="C212" s="116">
        <v>150</v>
      </c>
      <c r="D212" s="117">
        <v>9.8000000000000007</v>
      </c>
      <c r="E212" s="116">
        <v>5.28</v>
      </c>
      <c r="F212" s="116">
        <v>3.88</v>
      </c>
      <c r="G212" s="116">
        <v>32.74</v>
      </c>
      <c r="H212" s="116">
        <v>187.2</v>
      </c>
    </row>
    <row r="213" spans="1:8" ht="16.5" customHeight="1" x14ac:dyDescent="0.25">
      <c r="A213" s="9">
        <v>342</v>
      </c>
      <c r="B213" s="12" t="s">
        <v>17</v>
      </c>
      <c r="C213" s="9">
        <v>200</v>
      </c>
      <c r="D213" s="10">
        <v>8.6199999999999992</v>
      </c>
      <c r="E213" s="9">
        <v>0.3</v>
      </c>
      <c r="F213" s="9">
        <v>0</v>
      </c>
      <c r="G213" s="9">
        <v>27.3</v>
      </c>
      <c r="H213" s="9">
        <v>112.1</v>
      </c>
    </row>
    <row r="214" spans="1:8" ht="14.25" customHeight="1" x14ac:dyDescent="0.25">
      <c r="A214" s="9">
        <v>1091</v>
      </c>
      <c r="B214" s="12" t="s">
        <v>42</v>
      </c>
      <c r="C214" s="9">
        <v>30</v>
      </c>
      <c r="D214" s="10">
        <v>1.6</v>
      </c>
      <c r="E214" s="9">
        <v>2.2799999999999998</v>
      </c>
      <c r="F214" s="9">
        <v>0.24</v>
      </c>
      <c r="G214" s="9">
        <v>14.76</v>
      </c>
      <c r="H214" s="9">
        <v>70.319999999999993</v>
      </c>
    </row>
    <row r="215" spans="1:8" ht="19.5" customHeight="1" x14ac:dyDescent="0.25">
      <c r="A215" s="9">
        <v>1091</v>
      </c>
      <c r="B215" s="12" t="s">
        <v>43</v>
      </c>
      <c r="C215" s="9">
        <v>30</v>
      </c>
      <c r="D215" s="10">
        <v>1.6</v>
      </c>
      <c r="E215" s="9">
        <v>1.98</v>
      </c>
      <c r="F215" s="9">
        <v>0.36</v>
      </c>
      <c r="G215" s="9">
        <v>10.02</v>
      </c>
      <c r="H215" s="9">
        <v>51.24</v>
      </c>
    </row>
    <row r="216" spans="1:8" ht="15.75" customHeight="1" x14ac:dyDescent="0.25">
      <c r="A216" s="9"/>
      <c r="B216" s="8" t="s">
        <v>18</v>
      </c>
      <c r="C216" s="8">
        <f t="shared" ref="C216:H216" si="24">C209+C210+C211+C212+C213+C214+C215</f>
        <v>770</v>
      </c>
      <c r="D216" s="8">
        <f t="shared" si="24"/>
        <v>66.649999999999991</v>
      </c>
      <c r="E216" s="8">
        <f t="shared" si="24"/>
        <v>27.940000000000005</v>
      </c>
      <c r="F216" s="8">
        <f t="shared" si="24"/>
        <v>25.7</v>
      </c>
      <c r="G216" s="8">
        <f t="shared" si="24"/>
        <v>105.03</v>
      </c>
      <c r="H216" s="8">
        <f t="shared" si="24"/>
        <v>764.8900000000001</v>
      </c>
    </row>
    <row r="217" spans="1:8" ht="14.25" customHeight="1" x14ac:dyDescent="0.25">
      <c r="A217" s="9"/>
      <c r="B217" s="8" t="s">
        <v>19</v>
      </c>
      <c r="C217" s="8">
        <f>C216+C207</f>
        <v>1345</v>
      </c>
      <c r="D217" s="8"/>
      <c r="E217" s="8">
        <f>E216+E207</f>
        <v>40.440000000000005</v>
      </c>
      <c r="F217" s="8">
        <f>F216+F207</f>
        <v>45.5</v>
      </c>
      <c r="G217" s="8">
        <f>G216+G207</f>
        <v>180.33</v>
      </c>
      <c r="H217" s="8">
        <f>H216+H207</f>
        <v>1293.8900000000001</v>
      </c>
    </row>
    <row r="218" spans="1:8" x14ac:dyDescent="0.25">
      <c r="A218" s="1" t="s">
        <v>37</v>
      </c>
    </row>
    <row r="219" spans="1:8" x14ac:dyDescent="0.25">
      <c r="A219" s="1" t="s">
        <v>32</v>
      </c>
    </row>
    <row r="220" spans="1:8" ht="17.25" customHeight="1" x14ac:dyDescent="0.25">
      <c r="A220" s="208" t="s">
        <v>50</v>
      </c>
      <c r="B220" s="214" t="s">
        <v>2</v>
      </c>
      <c r="C220" s="208" t="s">
        <v>52</v>
      </c>
      <c r="D220" s="208" t="s">
        <v>3</v>
      </c>
      <c r="E220" s="208" t="s">
        <v>4</v>
      </c>
      <c r="F220" s="208"/>
      <c r="G220" s="208"/>
      <c r="H220" s="208" t="s">
        <v>51</v>
      </c>
    </row>
    <row r="221" spans="1:8" ht="7.5" customHeight="1" x14ac:dyDescent="0.25">
      <c r="A221" s="208"/>
      <c r="B221" s="214"/>
      <c r="C221" s="208"/>
      <c r="D221" s="208"/>
      <c r="E221" s="208"/>
      <c r="F221" s="208"/>
      <c r="G221" s="208"/>
      <c r="H221" s="208"/>
    </row>
    <row r="222" spans="1:8" ht="26.25" customHeight="1" x14ac:dyDescent="0.25">
      <c r="A222" s="208"/>
      <c r="B222" s="214"/>
      <c r="C222" s="208"/>
      <c r="D222" s="208"/>
      <c r="E222" s="113" t="s">
        <v>5</v>
      </c>
      <c r="F222" s="113" t="s">
        <v>6</v>
      </c>
      <c r="G222" s="113" t="s">
        <v>7</v>
      </c>
      <c r="H222" s="208"/>
    </row>
    <row r="223" spans="1:8" x14ac:dyDescent="0.25">
      <c r="A223" s="115"/>
      <c r="B223" s="114" t="s">
        <v>8</v>
      </c>
      <c r="C223" s="116"/>
      <c r="D223" s="116"/>
      <c r="E223" s="116"/>
      <c r="F223" s="116"/>
      <c r="G223" s="116"/>
      <c r="H223" s="116"/>
    </row>
    <row r="224" spans="1:8" ht="37.5" customHeight="1" x14ac:dyDescent="0.25">
      <c r="A224" s="115" t="s">
        <v>72</v>
      </c>
      <c r="B224" s="115" t="s">
        <v>58</v>
      </c>
      <c r="C224" s="116">
        <v>100</v>
      </c>
      <c r="D224" s="117">
        <v>34.08</v>
      </c>
      <c r="E224" s="116">
        <v>10.039999999999999</v>
      </c>
      <c r="F224" s="116">
        <v>11.82</v>
      </c>
      <c r="G224" s="116">
        <v>10.5</v>
      </c>
      <c r="H224" s="116">
        <v>188.03</v>
      </c>
    </row>
    <row r="225" spans="1:8" ht="21" customHeight="1" x14ac:dyDescent="0.25">
      <c r="A225" s="115">
        <v>309</v>
      </c>
      <c r="B225" s="115" t="s">
        <v>16</v>
      </c>
      <c r="C225" s="116">
        <v>150</v>
      </c>
      <c r="D225" s="117">
        <v>9.8000000000000007</v>
      </c>
      <c r="E225" s="116">
        <v>5.28</v>
      </c>
      <c r="F225" s="116">
        <v>3.88</v>
      </c>
      <c r="G225" s="116">
        <v>32.74</v>
      </c>
      <c r="H225" s="116">
        <v>187.2</v>
      </c>
    </row>
    <row r="226" spans="1:8" ht="28.5" customHeight="1" x14ac:dyDescent="0.25">
      <c r="A226" s="64">
        <v>324</v>
      </c>
      <c r="B226" s="64" t="s">
        <v>34</v>
      </c>
      <c r="C226" s="65">
        <v>60</v>
      </c>
      <c r="D226" s="66">
        <v>4.72</v>
      </c>
      <c r="E226" s="65">
        <v>1.01</v>
      </c>
      <c r="F226" s="65">
        <v>0.73</v>
      </c>
      <c r="G226" s="65">
        <v>6.3</v>
      </c>
      <c r="H226" s="65">
        <v>35.81</v>
      </c>
    </row>
    <row r="227" spans="1:8" ht="21" customHeight="1" x14ac:dyDescent="0.25">
      <c r="A227" s="115">
        <v>1091</v>
      </c>
      <c r="B227" s="115" t="s">
        <v>42</v>
      </c>
      <c r="C227" s="116">
        <v>30</v>
      </c>
      <c r="D227" s="117">
        <v>1.6</v>
      </c>
      <c r="E227" s="116">
        <v>2.2799999999999998</v>
      </c>
      <c r="F227" s="116">
        <v>0.24</v>
      </c>
      <c r="G227" s="116">
        <v>14.76</v>
      </c>
      <c r="H227" s="116">
        <v>70.319999999999993</v>
      </c>
    </row>
    <row r="228" spans="1:8" ht="18" customHeight="1" x14ac:dyDescent="0.25">
      <c r="A228" s="115">
        <v>1091</v>
      </c>
      <c r="B228" s="115" t="s">
        <v>43</v>
      </c>
      <c r="C228" s="116">
        <v>30</v>
      </c>
      <c r="D228" s="117">
        <v>1.6</v>
      </c>
      <c r="E228" s="116">
        <v>1.98</v>
      </c>
      <c r="F228" s="116">
        <v>0.36</v>
      </c>
      <c r="G228" s="116">
        <v>10.02</v>
      </c>
      <c r="H228" s="116">
        <v>51.24</v>
      </c>
    </row>
    <row r="229" spans="1:8" ht="18" customHeight="1" x14ac:dyDescent="0.25">
      <c r="A229" s="7">
        <v>382</v>
      </c>
      <c r="B229" s="115" t="s">
        <v>33</v>
      </c>
      <c r="C229" s="116">
        <v>200</v>
      </c>
      <c r="D229" s="117">
        <v>14.85</v>
      </c>
      <c r="E229" s="116">
        <v>3.76</v>
      </c>
      <c r="F229" s="116">
        <v>3.2</v>
      </c>
      <c r="G229" s="116">
        <v>26.74</v>
      </c>
      <c r="H229" s="116">
        <v>150.80000000000001</v>
      </c>
    </row>
    <row r="230" spans="1:8" ht="18" customHeight="1" x14ac:dyDescent="0.25">
      <c r="A230" s="115"/>
      <c r="B230" s="114" t="s">
        <v>12</v>
      </c>
      <c r="C230" s="113">
        <f>C224+C225+C226+C227+C228+C229</f>
        <v>570</v>
      </c>
      <c r="D230" s="5">
        <f t="shared" ref="D230:H230" si="25">D224+D225+D226+D227+D228+D229</f>
        <v>66.649999999999991</v>
      </c>
      <c r="E230" s="113">
        <f t="shared" si="25"/>
        <v>24.35</v>
      </c>
      <c r="F230" s="113">
        <f t="shared" si="25"/>
        <v>20.229999999999997</v>
      </c>
      <c r="G230" s="113">
        <f t="shared" si="25"/>
        <v>101.05999999999999</v>
      </c>
      <c r="H230" s="113">
        <f t="shared" si="25"/>
        <v>683.40000000000009</v>
      </c>
    </row>
    <row r="231" spans="1:8" ht="12" customHeight="1" x14ac:dyDescent="0.25">
      <c r="A231" s="115"/>
      <c r="B231" s="114" t="s">
        <v>13</v>
      </c>
      <c r="C231" s="116"/>
      <c r="D231" s="117"/>
      <c r="E231" s="116"/>
      <c r="F231" s="116"/>
      <c r="G231" s="116"/>
      <c r="H231" s="116"/>
    </row>
    <row r="232" spans="1:8" ht="16.5" customHeight="1" x14ac:dyDescent="0.25">
      <c r="A232" s="115">
        <v>70</v>
      </c>
      <c r="B232" s="115" t="s">
        <v>22</v>
      </c>
      <c r="C232" s="116">
        <v>60</v>
      </c>
      <c r="D232" s="117">
        <v>3.2</v>
      </c>
      <c r="E232" s="116">
        <v>0.72</v>
      </c>
      <c r="F232" s="116">
        <v>0.12</v>
      </c>
      <c r="G232" s="116">
        <v>3.48</v>
      </c>
      <c r="H232" s="116">
        <v>18</v>
      </c>
    </row>
    <row r="233" spans="1:8" ht="14.25" customHeight="1" x14ac:dyDescent="0.25">
      <c r="A233" s="115">
        <v>88</v>
      </c>
      <c r="B233" s="115" t="s">
        <v>48</v>
      </c>
      <c r="C233" s="116">
        <v>200</v>
      </c>
      <c r="D233" s="117">
        <v>10.199999999999999</v>
      </c>
      <c r="E233" s="116">
        <v>1.45</v>
      </c>
      <c r="F233" s="116">
        <v>3.39</v>
      </c>
      <c r="G233" s="116">
        <v>6.82</v>
      </c>
      <c r="H233" s="116">
        <v>66.08</v>
      </c>
    </row>
    <row r="234" spans="1:8" ht="22.5" customHeight="1" x14ac:dyDescent="0.25">
      <c r="A234" s="115" t="s">
        <v>60</v>
      </c>
      <c r="B234" s="115" t="s">
        <v>110</v>
      </c>
      <c r="C234" s="116">
        <v>100</v>
      </c>
      <c r="D234" s="117">
        <v>27</v>
      </c>
      <c r="E234" s="116">
        <v>8.1999999999999993</v>
      </c>
      <c r="F234" s="116">
        <v>9.92</v>
      </c>
      <c r="G234" s="116">
        <v>10.35</v>
      </c>
      <c r="H234" s="116">
        <v>159.85</v>
      </c>
    </row>
    <row r="235" spans="1:8" ht="17.25" customHeight="1" x14ac:dyDescent="0.25">
      <c r="A235" s="115">
        <v>302</v>
      </c>
      <c r="B235" s="115" t="s">
        <v>27</v>
      </c>
      <c r="C235" s="116">
        <v>150</v>
      </c>
      <c r="D235" s="117">
        <v>16.5</v>
      </c>
      <c r="E235" s="116">
        <v>7.72</v>
      </c>
      <c r="F235" s="116">
        <v>3.96</v>
      </c>
      <c r="G235" s="116">
        <v>43.28</v>
      </c>
      <c r="H235" s="116">
        <v>239.59</v>
      </c>
    </row>
    <row r="236" spans="1:8" ht="20.25" customHeight="1" x14ac:dyDescent="0.25">
      <c r="A236" s="115">
        <v>349</v>
      </c>
      <c r="B236" s="115" t="s">
        <v>68</v>
      </c>
      <c r="C236" s="116">
        <v>200</v>
      </c>
      <c r="D236" s="117">
        <v>6.55</v>
      </c>
      <c r="E236" s="117">
        <v>0.38</v>
      </c>
      <c r="F236" s="116">
        <v>0</v>
      </c>
      <c r="G236" s="116">
        <v>30.74</v>
      </c>
      <c r="H236" s="116">
        <v>124.46</v>
      </c>
    </row>
    <row r="237" spans="1:8" ht="21.75" customHeight="1" x14ac:dyDescent="0.25">
      <c r="A237" s="115">
        <v>1091</v>
      </c>
      <c r="B237" s="115" t="s">
        <v>42</v>
      </c>
      <c r="C237" s="116">
        <v>30</v>
      </c>
      <c r="D237" s="117">
        <v>1.6</v>
      </c>
      <c r="E237" s="116">
        <v>2.2799999999999998</v>
      </c>
      <c r="F237" s="116">
        <v>0.24</v>
      </c>
      <c r="G237" s="116">
        <v>14.76</v>
      </c>
      <c r="H237" s="116">
        <v>70.319999999999993</v>
      </c>
    </row>
    <row r="238" spans="1:8" ht="22.5" customHeight="1" x14ac:dyDescent="0.25">
      <c r="A238" s="115">
        <v>1091</v>
      </c>
      <c r="B238" s="115" t="s">
        <v>43</v>
      </c>
      <c r="C238" s="116">
        <v>30</v>
      </c>
      <c r="D238" s="117">
        <v>1.6</v>
      </c>
      <c r="E238" s="116">
        <v>1.98</v>
      </c>
      <c r="F238" s="116">
        <v>0.36</v>
      </c>
      <c r="G238" s="116">
        <v>10.02</v>
      </c>
      <c r="H238" s="116">
        <v>51.24</v>
      </c>
    </row>
    <row r="239" spans="1:8" ht="21.75" customHeight="1" x14ac:dyDescent="0.25">
      <c r="A239" s="115"/>
      <c r="B239" s="114" t="s">
        <v>41</v>
      </c>
      <c r="C239" s="113">
        <f>C232+C233+C234+C235+C236+C237+C238</f>
        <v>770</v>
      </c>
      <c r="D239" s="5">
        <f>SUM(D232:D238)</f>
        <v>66.649999999999991</v>
      </c>
      <c r="E239" s="113">
        <f t="shared" ref="E239:H239" si="26">E232+E233+E234+E235+E236+E237+E238</f>
        <v>22.73</v>
      </c>
      <c r="F239" s="113">
        <f t="shared" si="26"/>
        <v>17.989999999999998</v>
      </c>
      <c r="G239" s="113">
        <f t="shared" si="26"/>
        <v>119.45</v>
      </c>
      <c r="H239" s="113">
        <f t="shared" si="26"/>
        <v>729.54</v>
      </c>
    </row>
    <row r="240" spans="1:8" x14ac:dyDescent="0.25">
      <c r="A240" s="115"/>
      <c r="B240" s="114" t="s">
        <v>19</v>
      </c>
      <c r="C240" s="113">
        <f>C239+C230</f>
        <v>1340</v>
      </c>
      <c r="D240" s="113"/>
      <c r="E240" s="113">
        <f t="shared" ref="E240:H240" si="27">E239+E230</f>
        <v>47.08</v>
      </c>
      <c r="F240" s="113">
        <f t="shared" si="27"/>
        <v>38.22</v>
      </c>
      <c r="G240" s="113">
        <f t="shared" si="27"/>
        <v>220.51</v>
      </c>
      <c r="H240" s="113">
        <f t="shared" si="27"/>
        <v>1412.94</v>
      </c>
    </row>
    <row r="241" spans="1:1" x14ac:dyDescent="0.25">
      <c r="A241" s="2"/>
    </row>
    <row r="242" spans="1:1" ht="141.75" customHeight="1" x14ac:dyDescent="0.25"/>
  </sheetData>
  <mergeCells count="68">
    <mergeCell ref="H220:H222"/>
    <mergeCell ref="A199:A201"/>
    <mergeCell ref="B199:B201"/>
    <mergeCell ref="C199:C201"/>
    <mergeCell ref="D199:D201"/>
    <mergeCell ref="E199:G200"/>
    <mergeCell ref="H199:H201"/>
    <mergeCell ref="A220:A222"/>
    <mergeCell ref="B220:B222"/>
    <mergeCell ref="C220:C222"/>
    <mergeCell ref="D220:D222"/>
    <mergeCell ref="E220:G221"/>
    <mergeCell ref="G157:G158"/>
    <mergeCell ref="H157:H158"/>
    <mergeCell ref="A177:A179"/>
    <mergeCell ref="B177:B179"/>
    <mergeCell ref="C177:C179"/>
    <mergeCell ref="D177:D179"/>
    <mergeCell ref="E177:G178"/>
    <mergeCell ref="H177:H179"/>
    <mergeCell ref="A157:A158"/>
    <mergeCell ref="B157:B158"/>
    <mergeCell ref="C157:C158"/>
    <mergeCell ref="D157:D158"/>
    <mergeCell ref="E157:E158"/>
    <mergeCell ref="F157:F158"/>
    <mergeCell ref="H153:H155"/>
    <mergeCell ref="A131:A133"/>
    <mergeCell ref="B131:B133"/>
    <mergeCell ref="C131:C133"/>
    <mergeCell ref="D131:D133"/>
    <mergeCell ref="E131:G132"/>
    <mergeCell ref="H131:H133"/>
    <mergeCell ref="A153:A155"/>
    <mergeCell ref="B153:B155"/>
    <mergeCell ref="C153:C155"/>
    <mergeCell ref="D153:D155"/>
    <mergeCell ref="E153:G154"/>
    <mergeCell ref="H107:H109"/>
    <mergeCell ref="A80:A82"/>
    <mergeCell ref="B80:B82"/>
    <mergeCell ref="C80:C82"/>
    <mergeCell ref="D80:D82"/>
    <mergeCell ref="E80:G81"/>
    <mergeCell ref="H80:H82"/>
    <mergeCell ref="A107:A109"/>
    <mergeCell ref="B107:B109"/>
    <mergeCell ref="C107:C109"/>
    <mergeCell ref="D107:D109"/>
    <mergeCell ref="E107:G108"/>
    <mergeCell ref="H55:H57"/>
    <mergeCell ref="A29:A31"/>
    <mergeCell ref="B29:B31"/>
    <mergeCell ref="C29:C31"/>
    <mergeCell ref="D29:D31"/>
    <mergeCell ref="E29:G30"/>
    <mergeCell ref="H29:H31"/>
    <mergeCell ref="A55:A57"/>
    <mergeCell ref="B55:B57"/>
    <mergeCell ref="C55:C57"/>
    <mergeCell ref="D55:D57"/>
    <mergeCell ref="E55:G56"/>
    <mergeCell ref="H3:H5"/>
    <mergeCell ref="A3:A5"/>
    <mergeCell ref="B3:B5"/>
    <mergeCell ref="C3:C5"/>
    <mergeCell ref="D3:D5"/>
    <mergeCell ref="E3:G4"/>
  </mergeCells>
  <pageMargins left="0.25" right="0.25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3"/>
  <sheetViews>
    <sheetView view="pageBreakPreview" topLeftCell="A3" zoomScale="93" zoomScaleNormal="100" zoomScaleSheetLayoutView="93" workbookViewId="0">
      <selection activeCell="D10" sqref="D10"/>
    </sheetView>
  </sheetViews>
  <sheetFormatPr defaultRowHeight="15" x14ac:dyDescent="0.25"/>
  <cols>
    <col min="2" max="2" width="31.7109375" customWidth="1"/>
    <col min="3" max="3" width="12.7109375" customWidth="1"/>
    <col min="4" max="4" width="12.28515625" customWidth="1"/>
    <col min="5" max="5" width="13.5703125" customWidth="1"/>
    <col min="6" max="6" width="12.42578125" customWidth="1"/>
    <col min="7" max="7" width="13.5703125" customWidth="1"/>
    <col min="8" max="8" width="15.140625" customWidth="1"/>
  </cols>
  <sheetData>
    <row r="1" spans="1:8" hidden="1" x14ac:dyDescent="0.25"/>
    <row r="2" spans="1:8" ht="15.75" hidden="1" x14ac:dyDescent="0.25">
      <c r="B2" s="4"/>
      <c r="C2" s="3"/>
      <c r="D2" s="3"/>
      <c r="E2" s="3"/>
      <c r="F2" s="3"/>
      <c r="G2" s="3"/>
      <c r="H2" s="3"/>
    </row>
    <row r="3" spans="1:8" ht="15.75" x14ac:dyDescent="0.25">
      <c r="B3" s="1" t="s">
        <v>0</v>
      </c>
      <c r="C3" s="4"/>
      <c r="D3" s="3"/>
      <c r="E3" s="3"/>
      <c r="F3" s="3"/>
      <c r="G3" s="3"/>
      <c r="H3" s="3"/>
    </row>
    <row r="4" spans="1:8" ht="15.75" x14ac:dyDescent="0.25">
      <c r="B4" s="1" t="s">
        <v>1</v>
      </c>
      <c r="C4" s="4"/>
      <c r="D4" s="3"/>
      <c r="E4" s="3"/>
      <c r="F4" s="3"/>
      <c r="G4" s="3"/>
      <c r="H4" s="3"/>
    </row>
    <row r="5" spans="1:8" x14ac:dyDescent="0.25">
      <c r="A5" s="208" t="s">
        <v>50</v>
      </c>
      <c r="B5" s="214" t="s">
        <v>2</v>
      </c>
      <c r="C5" s="208" t="s">
        <v>52</v>
      </c>
      <c r="D5" s="208" t="s">
        <v>3</v>
      </c>
      <c r="E5" s="208" t="s">
        <v>4</v>
      </c>
      <c r="F5" s="208"/>
      <c r="G5" s="208"/>
      <c r="H5" s="208" t="s">
        <v>51</v>
      </c>
    </row>
    <row r="6" spans="1:8" x14ac:dyDescent="0.25">
      <c r="A6" s="208"/>
      <c r="B6" s="214"/>
      <c r="C6" s="208"/>
      <c r="D6" s="208"/>
      <c r="E6" s="208"/>
      <c r="F6" s="208"/>
      <c r="G6" s="208"/>
      <c r="H6" s="208"/>
    </row>
    <row r="7" spans="1:8" ht="57" customHeight="1" x14ac:dyDescent="0.25">
      <c r="A7" s="208"/>
      <c r="B7" s="214"/>
      <c r="C7" s="208"/>
      <c r="D7" s="208"/>
      <c r="E7" s="17" t="s">
        <v>5</v>
      </c>
      <c r="F7" s="17" t="s">
        <v>6</v>
      </c>
      <c r="G7" s="17" t="s">
        <v>7</v>
      </c>
      <c r="H7" s="208"/>
    </row>
    <row r="8" spans="1:8" ht="15.75" x14ac:dyDescent="0.25">
      <c r="A8" s="19"/>
      <c r="B8" s="18" t="s">
        <v>8</v>
      </c>
      <c r="C8" s="19"/>
      <c r="D8" s="19"/>
      <c r="E8" s="19"/>
      <c r="F8" s="19"/>
      <c r="G8" s="19"/>
      <c r="H8" s="19"/>
    </row>
    <row r="9" spans="1:8" ht="15.75" x14ac:dyDescent="0.25">
      <c r="A9" s="19">
        <v>15</v>
      </c>
      <c r="B9" s="19" t="s">
        <v>9</v>
      </c>
      <c r="C9" s="20">
        <v>20</v>
      </c>
      <c r="D9" s="21">
        <v>14.5</v>
      </c>
      <c r="E9" s="20">
        <v>4.6399999999999997</v>
      </c>
      <c r="F9" s="20">
        <v>5.9</v>
      </c>
      <c r="G9" s="20">
        <v>0</v>
      </c>
      <c r="H9" s="20">
        <v>71.66</v>
      </c>
    </row>
    <row r="10" spans="1:8" ht="47.25" x14ac:dyDescent="0.25">
      <c r="A10" s="19">
        <v>173</v>
      </c>
      <c r="B10" s="19" t="s">
        <v>117</v>
      </c>
      <c r="C10" s="20">
        <v>220</v>
      </c>
      <c r="D10" s="21">
        <v>24.3</v>
      </c>
      <c r="E10" s="20">
        <v>5.72</v>
      </c>
      <c r="F10" s="20">
        <v>8.98</v>
      </c>
      <c r="G10" s="20">
        <v>40.43</v>
      </c>
      <c r="H10" s="20">
        <v>265.32</v>
      </c>
    </row>
    <row r="11" spans="1:8" ht="15.75" x14ac:dyDescent="0.25">
      <c r="A11" s="19">
        <v>1091</v>
      </c>
      <c r="B11" s="19" t="s">
        <v>10</v>
      </c>
      <c r="C11" s="20">
        <v>30</v>
      </c>
      <c r="D11" s="21">
        <v>1.6</v>
      </c>
      <c r="E11" s="20">
        <v>2.2799999999999998</v>
      </c>
      <c r="F11" s="20">
        <v>0.24</v>
      </c>
      <c r="G11" s="20">
        <v>14.76</v>
      </c>
      <c r="H11" s="20">
        <v>70.319999999999993</v>
      </c>
    </row>
    <row r="12" spans="1:8" ht="15.75" x14ac:dyDescent="0.25">
      <c r="A12" s="19">
        <v>1091</v>
      </c>
      <c r="B12" s="19" t="s">
        <v>11</v>
      </c>
      <c r="C12" s="20">
        <v>30</v>
      </c>
      <c r="D12" s="21">
        <v>1.6</v>
      </c>
      <c r="E12" s="20">
        <v>1.98</v>
      </c>
      <c r="F12" s="20">
        <v>0.36</v>
      </c>
      <c r="G12" s="20">
        <v>10.02</v>
      </c>
      <c r="H12" s="20">
        <v>51.24</v>
      </c>
    </row>
    <row r="13" spans="1:8" ht="15.75" x14ac:dyDescent="0.25">
      <c r="A13" s="19">
        <v>389</v>
      </c>
      <c r="B13" s="19" t="s">
        <v>104</v>
      </c>
      <c r="C13" s="20">
        <v>200</v>
      </c>
      <c r="D13" s="21">
        <v>19</v>
      </c>
      <c r="E13" s="20">
        <v>1</v>
      </c>
      <c r="F13" s="20">
        <v>0</v>
      </c>
      <c r="G13" s="20">
        <v>24.4</v>
      </c>
      <c r="H13" s="20">
        <v>101.6</v>
      </c>
    </row>
    <row r="14" spans="1:8" ht="15.75" x14ac:dyDescent="0.25">
      <c r="A14" s="19"/>
      <c r="B14" s="18" t="s">
        <v>12</v>
      </c>
      <c r="C14" s="17">
        <f>SUM(C9:C13)</f>
        <v>500</v>
      </c>
      <c r="D14" s="5">
        <f t="shared" ref="D14:H14" si="0">SUM(D9:D13)</f>
        <v>61</v>
      </c>
      <c r="E14" s="141">
        <f t="shared" si="0"/>
        <v>15.62</v>
      </c>
      <c r="F14" s="141">
        <f t="shared" si="0"/>
        <v>15.48</v>
      </c>
      <c r="G14" s="141">
        <f t="shared" si="0"/>
        <v>89.609999999999985</v>
      </c>
      <c r="H14" s="141">
        <f t="shared" si="0"/>
        <v>560.14</v>
      </c>
    </row>
    <row r="15" spans="1:8" ht="15.75" x14ac:dyDescent="0.25">
      <c r="A15" s="19"/>
      <c r="B15" s="18" t="s">
        <v>13</v>
      </c>
      <c r="C15" s="20"/>
      <c r="D15" s="20"/>
      <c r="E15" s="20"/>
      <c r="F15" s="20"/>
      <c r="G15" s="20"/>
      <c r="H15" s="20"/>
    </row>
    <row r="16" spans="1:8" ht="15.75" x14ac:dyDescent="0.25">
      <c r="A16" s="19">
        <v>70</v>
      </c>
      <c r="B16" s="19" t="s">
        <v>14</v>
      </c>
      <c r="C16" s="20">
        <v>100</v>
      </c>
      <c r="D16" s="21">
        <v>3</v>
      </c>
      <c r="E16" s="20">
        <v>0.8</v>
      </c>
      <c r="F16" s="20">
        <v>0.2</v>
      </c>
      <c r="G16" s="20">
        <v>3.2</v>
      </c>
      <c r="H16" s="20">
        <v>18</v>
      </c>
    </row>
    <row r="17" spans="1:8" ht="15.75" x14ac:dyDescent="0.25">
      <c r="A17" s="19">
        <v>102</v>
      </c>
      <c r="B17" s="19" t="s">
        <v>15</v>
      </c>
      <c r="C17" s="20">
        <v>250</v>
      </c>
      <c r="D17" s="21">
        <v>9.02</v>
      </c>
      <c r="E17" s="20">
        <v>5.15</v>
      </c>
      <c r="F17" s="20">
        <v>5</v>
      </c>
      <c r="G17" s="20">
        <v>18.13</v>
      </c>
      <c r="H17" s="20">
        <v>137.79</v>
      </c>
    </row>
    <row r="18" spans="1:8" ht="31.5" x14ac:dyDescent="0.25">
      <c r="A18" s="19" t="s">
        <v>72</v>
      </c>
      <c r="B18" s="19" t="s">
        <v>85</v>
      </c>
      <c r="C18" s="20">
        <v>120</v>
      </c>
      <c r="D18" s="21">
        <v>31.36</v>
      </c>
      <c r="E18" s="20">
        <v>13.2</v>
      </c>
      <c r="F18" s="20">
        <v>15.16</v>
      </c>
      <c r="G18" s="20">
        <v>13.25</v>
      </c>
      <c r="H18" s="20">
        <v>241.59</v>
      </c>
    </row>
    <row r="19" spans="1:8" ht="31.5" x14ac:dyDescent="0.25">
      <c r="A19" s="19">
        <v>309</v>
      </c>
      <c r="B19" s="19" t="s">
        <v>16</v>
      </c>
      <c r="C19" s="20">
        <v>180</v>
      </c>
      <c r="D19" s="21">
        <v>5.42</v>
      </c>
      <c r="E19" s="20">
        <v>6.34</v>
      </c>
      <c r="F19" s="20">
        <v>4.66</v>
      </c>
      <c r="G19" s="20">
        <v>39.29</v>
      </c>
      <c r="H19" s="20">
        <v>224.64</v>
      </c>
    </row>
    <row r="20" spans="1:8" ht="15.75" x14ac:dyDescent="0.25">
      <c r="A20" s="19">
        <v>1091</v>
      </c>
      <c r="B20" s="19" t="s">
        <v>10</v>
      </c>
      <c r="C20" s="20">
        <v>30</v>
      </c>
      <c r="D20" s="21">
        <v>1.6</v>
      </c>
      <c r="E20" s="139">
        <v>2.2799999999999998</v>
      </c>
      <c r="F20" s="139">
        <v>0.24</v>
      </c>
      <c r="G20" s="139">
        <v>14.76</v>
      </c>
      <c r="H20" s="139">
        <v>70.319999999999993</v>
      </c>
    </row>
    <row r="21" spans="1:8" ht="15.75" x14ac:dyDescent="0.25">
      <c r="A21" s="19">
        <v>1091</v>
      </c>
      <c r="B21" s="19" t="s">
        <v>11</v>
      </c>
      <c r="C21" s="20">
        <v>30</v>
      </c>
      <c r="D21" s="21">
        <v>1.6</v>
      </c>
      <c r="E21" s="139">
        <v>1.98</v>
      </c>
      <c r="F21" s="139">
        <v>0.36</v>
      </c>
      <c r="G21" s="139">
        <v>10.02</v>
      </c>
      <c r="H21" s="139">
        <v>51.24</v>
      </c>
    </row>
    <row r="22" spans="1:8" ht="15.75" x14ac:dyDescent="0.25">
      <c r="A22" s="19">
        <v>344</v>
      </c>
      <c r="B22" s="19" t="s">
        <v>17</v>
      </c>
      <c r="C22" s="20">
        <v>200</v>
      </c>
      <c r="D22" s="21">
        <v>9</v>
      </c>
      <c r="E22" s="20">
        <v>0.3</v>
      </c>
      <c r="F22" s="20">
        <v>0</v>
      </c>
      <c r="G22" s="20">
        <v>27.3</v>
      </c>
      <c r="H22" s="20">
        <v>112.1</v>
      </c>
    </row>
    <row r="23" spans="1:8" ht="15.75" x14ac:dyDescent="0.25">
      <c r="A23" s="19"/>
      <c r="B23" s="18" t="s">
        <v>18</v>
      </c>
      <c r="C23" s="17">
        <f>C16+C17+C18+C19+C20+C21+C22</f>
        <v>910</v>
      </c>
      <c r="D23" s="5">
        <f t="shared" ref="D23:H23" si="1">D16+D17+D18+D19+D20+D21+D22</f>
        <v>61</v>
      </c>
      <c r="E23" s="69">
        <f t="shared" si="1"/>
        <v>30.05</v>
      </c>
      <c r="F23" s="69">
        <f t="shared" si="1"/>
        <v>25.619999999999997</v>
      </c>
      <c r="G23" s="69">
        <f t="shared" si="1"/>
        <v>125.95</v>
      </c>
      <c r="H23" s="69">
        <f t="shared" si="1"/>
        <v>855.68</v>
      </c>
    </row>
    <row r="24" spans="1:8" ht="15.75" x14ac:dyDescent="0.25">
      <c r="A24" s="19"/>
      <c r="B24" s="18" t="s">
        <v>19</v>
      </c>
      <c r="C24" s="20">
        <f>C23+C14</f>
        <v>1410</v>
      </c>
      <c r="D24" s="68"/>
      <c r="E24" s="68">
        <f t="shared" ref="E24:H24" si="2">E23+E14</f>
        <v>45.67</v>
      </c>
      <c r="F24" s="68">
        <f t="shared" si="2"/>
        <v>41.099999999999994</v>
      </c>
      <c r="G24" s="68">
        <f t="shared" si="2"/>
        <v>215.56</v>
      </c>
      <c r="H24" s="68">
        <f t="shared" si="2"/>
        <v>1415.82</v>
      </c>
    </row>
    <row r="25" spans="1:8" ht="15.75" x14ac:dyDescent="0.25">
      <c r="B25" s="4"/>
      <c r="C25" s="3"/>
      <c r="D25" s="3"/>
      <c r="E25" s="3"/>
      <c r="F25" s="3"/>
      <c r="G25" s="3"/>
      <c r="H25" s="3"/>
    </row>
    <row r="26" spans="1:8" ht="15.75" x14ac:dyDescent="0.25">
      <c r="B26" s="4"/>
      <c r="C26" s="3"/>
      <c r="D26" s="3"/>
      <c r="E26" s="3"/>
      <c r="F26" s="3"/>
      <c r="G26" s="3"/>
      <c r="H26" s="3"/>
    </row>
    <row r="27" spans="1:8" ht="3.75" customHeight="1" x14ac:dyDescent="0.25">
      <c r="B27" s="4"/>
      <c r="C27" s="3"/>
      <c r="D27" s="3"/>
      <c r="E27" s="3"/>
      <c r="F27" s="3"/>
      <c r="G27" s="3"/>
      <c r="H27" s="3"/>
    </row>
    <row r="28" spans="1:8" ht="15.75" x14ac:dyDescent="0.25">
      <c r="B28" s="1" t="s">
        <v>0</v>
      </c>
      <c r="C28" s="4"/>
      <c r="D28" s="3"/>
      <c r="E28" s="3"/>
      <c r="F28" s="3"/>
      <c r="G28" s="3"/>
      <c r="H28" s="3"/>
    </row>
    <row r="29" spans="1:8" ht="15.75" x14ac:dyDescent="0.25">
      <c r="B29" s="1" t="s">
        <v>20</v>
      </c>
      <c r="C29" s="4"/>
      <c r="D29" s="3"/>
      <c r="E29" s="3"/>
      <c r="F29" s="3"/>
      <c r="G29" s="3"/>
      <c r="H29" s="3"/>
    </row>
    <row r="30" spans="1:8" x14ac:dyDescent="0.25">
      <c r="A30" s="208" t="s">
        <v>50</v>
      </c>
      <c r="B30" s="214" t="s">
        <v>2</v>
      </c>
      <c r="C30" s="208" t="s">
        <v>52</v>
      </c>
      <c r="D30" s="208" t="s">
        <v>3</v>
      </c>
      <c r="E30" s="208" t="s">
        <v>4</v>
      </c>
      <c r="F30" s="208"/>
      <c r="G30" s="208"/>
      <c r="H30" s="208" t="s">
        <v>51</v>
      </c>
    </row>
    <row r="31" spans="1:8" x14ac:dyDescent="0.25">
      <c r="A31" s="208"/>
      <c r="B31" s="214"/>
      <c r="C31" s="208"/>
      <c r="D31" s="208"/>
      <c r="E31" s="208"/>
      <c r="F31" s="208"/>
      <c r="G31" s="208"/>
      <c r="H31" s="208"/>
    </row>
    <row r="32" spans="1:8" ht="51" customHeight="1" x14ac:dyDescent="0.25">
      <c r="A32" s="208"/>
      <c r="B32" s="214"/>
      <c r="C32" s="208"/>
      <c r="D32" s="208"/>
      <c r="E32" s="22" t="s">
        <v>5</v>
      </c>
      <c r="F32" s="22" t="s">
        <v>6</v>
      </c>
      <c r="G32" s="22" t="s">
        <v>7</v>
      </c>
      <c r="H32" s="208"/>
    </row>
    <row r="33" spans="1:8" ht="15.75" x14ac:dyDescent="0.25">
      <c r="A33" s="24"/>
      <c r="B33" s="23" t="s">
        <v>8</v>
      </c>
      <c r="C33" s="24"/>
      <c r="D33" s="24"/>
      <c r="E33" s="24"/>
      <c r="F33" s="24"/>
      <c r="G33" s="24"/>
      <c r="H33" s="24"/>
    </row>
    <row r="34" spans="1:8" ht="31.5" x14ac:dyDescent="0.25">
      <c r="A34" s="24">
        <v>223</v>
      </c>
      <c r="B34" s="24" t="s">
        <v>116</v>
      </c>
      <c r="C34" s="25">
        <v>220</v>
      </c>
      <c r="D34" s="26">
        <v>30.7</v>
      </c>
      <c r="E34" s="25">
        <v>34.9</v>
      </c>
      <c r="F34" s="25">
        <v>18.3</v>
      </c>
      <c r="G34" s="25">
        <v>38.270000000000003</v>
      </c>
      <c r="H34" s="25">
        <v>490.8</v>
      </c>
    </row>
    <row r="35" spans="1:8" ht="15.75" x14ac:dyDescent="0.25">
      <c r="A35" s="24">
        <v>1091</v>
      </c>
      <c r="B35" s="24" t="s">
        <v>10</v>
      </c>
      <c r="C35" s="25">
        <v>30</v>
      </c>
      <c r="D35" s="26">
        <v>1.6</v>
      </c>
      <c r="E35" s="139">
        <v>2.2799999999999998</v>
      </c>
      <c r="F35" s="139">
        <v>0.24</v>
      </c>
      <c r="G35" s="139">
        <v>14.76</v>
      </c>
      <c r="H35" s="139">
        <v>70.319999999999993</v>
      </c>
    </row>
    <row r="36" spans="1:8" ht="15.75" x14ac:dyDescent="0.25">
      <c r="A36" s="24">
        <v>1091</v>
      </c>
      <c r="B36" s="24" t="s">
        <v>11</v>
      </c>
      <c r="C36" s="25">
        <v>30</v>
      </c>
      <c r="D36" s="26">
        <v>1.6</v>
      </c>
      <c r="E36" s="139">
        <v>1.98</v>
      </c>
      <c r="F36" s="139">
        <v>0.36</v>
      </c>
      <c r="G36" s="139">
        <v>10.02</v>
      </c>
      <c r="H36" s="139">
        <v>51.24</v>
      </c>
    </row>
    <row r="37" spans="1:8" ht="15.75" x14ac:dyDescent="0.25">
      <c r="A37" s="24">
        <v>386</v>
      </c>
      <c r="B37" s="24" t="s">
        <v>21</v>
      </c>
      <c r="C37" s="25">
        <v>125</v>
      </c>
      <c r="D37" s="26">
        <v>19.3</v>
      </c>
      <c r="E37" s="25">
        <v>4.25</v>
      </c>
      <c r="F37" s="25">
        <v>3.13</v>
      </c>
      <c r="G37" s="25">
        <v>6.88</v>
      </c>
      <c r="H37" s="25">
        <v>72.63</v>
      </c>
    </row>
    <row r="38" spans="1:8" ht="15.75" x14ac:dyDescent="0.25">
      <c r="A38" s="24">
        <v>378</v>
      </c>
      <c r="B38" s="24" t="s">
        <v>56</v>
      </c>
      <c r="C38" s="25">
        <v>215</v>
      </c>
      <c r="D38" s="26">
        <v>7.8</v>
      </c>
      <c r="E38" s="25">
        <v>1.4</v>
      </c>
      <c r="F38" s="25">
        <v>1.6</v>
      </c>
      <c r="G38" s="25">
        <v>17.7</v>
      </c>
      <c r="H38" s="25">
        <v>91</v>
      </c>
    </row>
    <row r="39" spans="1:8" ht="15.75" x14ac:dyDescent="0.25">
      <c r="A39" s="24"/>
      <c r="B39" s="23" t="s">
        <v>12</v>
      </c>
      <c r="C39" s="22">
        <f>SUM(C34:C38)</f>
        <v>620</v>
      </c>
      <c r="D39" s="6">
        <f t="shared" ref="D39:H39" si="3">SUM(D34:D38)</f>
        <v>61</v>
      </c>
      <c r="E39" s="32">
        <f t="shared" si="3"/>
        <v>44.809999999999995</v>
      </c>
      <c r="F39" s="32">
        <f t="shared" si="3"/>
        <v>23.63</v>
      </c>
      <c r="G39" s="32">
        <f t="shared" si="3"/>
        <v>87.63</v>
      </c>
      <c r="H39" s="32">
        <f t="shared" si="3"/>
        <v>775.99</v>
      </c>
    </row>
    <row r="40" spans="1:8" ht="15.75" x14ac:dyDescent="0.25">
      <c r="A40" s="24"/>
      <c r="B40" s="23" t="s">
        <v>13</v>
      </c>
      <c r="C40" s="25"/>
      <c r="D40" s="26"/>
      <c r="E40" s="25"/>
      <c r="F40" s="25"/>
      <c r="G40" s="25"/>
      <c r="H40" s="25"/>
    </row>
    <row r="41" spans="1:8" ht="15.75" x14ac:dyDescent="0.25">
      <c r="A41" s="24">
        <v>70</v>
      </c>
      <c r="B41" s="24" t="s">
        <v>22</v>
      </c>
      <c r="C41" s="25">
        <v>100</v>
      </c>
      <c r="D41" s="26">
        <v>3</v>
      </c>
      <c r="E41" s="25">
        <v>1.2</v>
      </c>
      <c r="F41" s="25">
        <v>0.2</v>
      </c>
      <c r="G41" s="25">
        <v>5.8</v>
      </c>
      <c r="H41" s="25">
        <v>30</v>
      </c>
    </row>
    <row r="42" spans="1:8" ht="31.5" x14ac:dyDescent="0.25">
      <c r="A42" s="24">
        <v>103</v>
      </c>
      <c r="B42" s="24" t="s">
        <v>71</v>
      </c>
      <c r="C42" s="25">
        <v>250</v>
      </c>
      <c r="D42" s="26">
        <v>6.1</v>
      </c>
      <c r="E42" s="25">
        <v>2.7</v>
      </c>
      <c r="F42" s="25">
        <v>3.2</v>
      </c>
      <c r="G42" s="25">
        <v>18.899999999999999</v>
      </c>
      <c r="H42" s="25">
        <v>114.84</v>
      </c>
    </row>
    <row r="43" spans="1:8" ht="15.75" x14ac:dyDescent="0.25">
      <c r="A43" s="13" t="s">
        <v>60</v>
      </c>
      <c r="B43" s="24" t="s">
        <v>77</v>
      </c>
      <c r="C43" s="25">
        <v>120</v>
      </c>
      <c r="D43" s="26">
        <v>32.880000000000003</v>
      </c>
      <c r="E43" s="25">
        <v>10.75</v>
      </c>
      <c r="F43" s="25">
        <v>12.63</v>
      </c>
      <c r="G43" s="25">
        <v>13.05</v>
      </c>
      <c r="H43" s="25">
        <v>204.01</v>
      </c>
    </row>
    <row r="44" spans="1:8" ht="15.75" x14ac:dyDescent="0.25">
      <c r="A44" s="24">
        <v>302</v>
      </c>
      <c r="B44" s="24" t="s">
        <v>23</v>
      </c>
      <c r="C44" s="25">
        <v>180</v>
      </c>
      <c r="D44" s="26">
        <v>11.02</v>
      </c>
      <c r="E44" s="25">
        <v>9.84</v>
      </c>
      <c r="F44" s="25">
        <v>6.26</v>
      </c>
      <c r="G44" s="25">
        <v>47.7</v>
      </c>
      <c r="H44" s="25">
        <v>271.3</v>
      </c>
    </row>
    <row r="45" spans="1:8" ht="15.75" x14ac:dyDescent="0.25">
      <c r="A45" s="24">
        <v>1091</v>
      </c>
      <c r="B45" s="24" t="s">
        <v>10</v>
      </c>
      <c r="C45" s="25">
        <v>30</v>
      </c>
      <c r="D45" s="26">
        <v>1.6</v>
      </c>
      <c r="E45" s="139">
        <v>2.2799999999999998</v>
      </c>
      <c r="F45" s="139">
        <v>0.24</v>
      </c>
      <c r="G45" s="139">
        <v>14.76</v>
      </c>
      <c r="H45" s="139">
        <v>70.319999999999993</v>
      </c>
    </row>
    <row r="46" spans="1:8" ht="15.75" x14ac:dyDescent="0.25">
      <c r="A46" s="24">
        <v>1091</v>
      </c>
      <c r="B46" s="24" t="s">
        <v>11</v>
      </c>
      <c r="C46" s="25">
        <v>30</v>
      </c>
      <c r="D46" s="26">
        <v>1.6</v>
      </c>
      <c r="E46" s="139">
        <v>1.98</v>
      </c>
      <c r="F46" s="139">
        <v>0.36</v>
      </c>
      <c r="G46" s="139">
        <v>10.02</v>
      </c>
      <c r="H46" s="139">
        <v>51.24</v>
      </c>
    </row>
    <row r="47" spans="1:8" ht="15.75" x14ac:dyDescent="0.25">
      <c r="A47" s="24">
        <v>349</v>
      </c>
      <c r="B47" s="24" t="s">
        <v>24</v>
      </c>
      <c r="C47" s="25">
        <v>200</v>
      </c>
      <c r="D47" s="26">
        <v>4.8</v>
      </c>
      <c r="E47" s="25">
        <v>0.38</v>
      </c>
      <c r="F47" s="25">
        <v>0</v>
      </c>
      <c r="G47" s="25">
        <v>30.74</v>
      </c>
      <c r="H47" s="25">
        <v>124.46</v>
      </c>
    </row>
    <row r="48" spans="1:8" ht="15.75" x14ac:dyDescent="0.25">
      <c r="A48" s="24"/>
      <c r="B48" s="23" t="s">
        <v>18</v>
      </c>
      <c r="C48" s="22">
        <f>SUM(C41:C47)</f>
        <v>910</v>
      </c>
      <c r="D48" s="6">
        <f t="shared" ref="D48:G48" si="4">SUM(D41:D47)</f>
        <v>61</v>
      </c>
      <c r="E48" s="32">
        <f t="shared" si="4"/>
        <v>29.130000000000003</v>
      </c>
      <c r="F48" s="32">
        <f t="shared" si="4"/>
        <v>22.889999999999997</v>
      </c>
      <c r="G48" s="32">
        <f t="shared" si="4"/>
        <v>140.97</v>
      </c>
      <c r="H48" s="32">
        <f>SUM(H41:H47)</f>
        <v>866.17000000000007</v>
      </c>
    </row>
    <row r="49" spans="1:8" ht="15.75" x14ac:dyDescent="0.25">
      <c r="A49" s="24"/>
      <c r="B49" s="23" t="s">
        <v>19</v>
      </c>
      <c r="C49" s="25">
        <f>C48+C39</f>
        <v>1530</v>
      </c>
      <c r="D49" s="31"/>
      <c r="E49" s="31">
        <f t="shared" ref="E49:H49" si="5">E48+E39</f>
        <v>73.94</v>
      </c>
      <c r="F49" s="31">
        <f t="shared" si="5"/>
        <v>46.519999999999996</v>
      </c>
      <c r="G49" s="31">
        <f t="shared" si="5"/>
        <v>228.6</v>
      </c>
      <c r="H49" s="31">
        <f t="shared" si="5"/>
        <v>1642.16</v>
      </c>
    </row>
    <row r="50" spans="1:8" ht="15.75" x14ac:dyDescent="0.25">
      <c r="B50" s="4"/>
      <c r="C50" s="3"/>
      <c r="D50" s="3"/>
      <c r="E50" s="3"/>
      <c r="F50" s="3"/>
      <c r="G50" s="3"/>
      <c r="H50" s="3"/>
    </row>
    <row r="51" spans="1:8" ht="15.75" x14ac:dyDescent="0.25">
      <c r="B51" s="4"/>
      <c r="C51" s="3"/>
      <c r="D51" s="3"/>
      <c r="E51" s="3"/>
      <c r="F51" s="3"/>
      <c r="G51" s="3"/>
      <c r="H51" s="3"/>
    </row>
    <row r="52" spans="1:8" ht="7.5" customHeight="1" x14ac:dyDescent="0.25">
      <c r="B52" s="4"/>
      <c r="C52" s="3"/>
      <c r="D52" s="3"/>
      <c r="E52" s="3"/>
      <c r="F52" s="3"/>
      <c r="G52" s="3"/>
      <c r="H52" s="3"/>
    </row>
    <row r="53" spans="1:8" ht="15.75" hidden="1" x14ac:dyDescent="0.25">
      <c r="B53" s="4"/>
      <c r="C53" s="3"/>
      <c r="D53" s="3"/>
      <c r="E53" s="3"/>
      <c r="F53" s="3"/>
      <c r="G53" s="3"/>
      <c r="H53" s="3"/>
    </row>
    <row r="54" spans="1:8" ht="34.5" hidden="1" customHeight="1" x14ac:dyDescent="0.25">
      <c r="B54" s="4"/>
      <c r="C54" s="3"/>
      <c r="D54" s="3"/>
      <c r="E54" s="3"/>
      <c r="F54" s="3"/>
      <c r="G54" s="3"/>
      <c r="H54" s="3"/>
    </row>
    <row r="55" spans="1:8" ht="211.5" hidden="1" customHeight="1" x14ac:dyDescent="0.25">
      <c r="B55" s="4"/>
      <c r="C55" s="3"/>
      <c r="D55" s="3"/>
      <c r="E55" s="3"/>
      <c r="F55" s="3"/>
      <c r="G55" s="3"/>
      <c r="H55" s="3"/>
    </row>
    <row r="56" spans="1:8" ht="15.75" x14ac:dyDescent="0.25">
      <c r="B56" s="1" t="s">
        <v>0</v>
      </c>
      <c r="C56" s="4"/>
      <c r="D56" s="3"/>
      <c r="E56" s="3"/>
      <c r="F56" s="3"/>
      <c r="G56" s="3"/>
      <c r="H56" s="3"/>
    </row>
    <row r="57" spans="1:8" ht="15.75" x14ac:dyDescent="0.25">
      <c r="B57" s="1" t="s">
        <v>25</v>
      </c>
      <c r="C57" s="4"/>
      <c r="D57" s="3"/>
      <c r="E57" s="3"/>
      <c r="F57" s="3"/>
      <c r="G57" s="3"/>
      <c r="H57" s="3"/>
    </row>
    <row r="58" spans="1:8" x14ac:dyDescent="0.25">
      <c r="A58" s="208" t="s">
        <v>50</v>
      </c>
      <c r="B58" s="214" t="s">
        <v>2</v>
      </c>
      <c r="C58" s="208" t="s">
        <v>52</v>
      </c>
      <c r="D58" s="208" t="s">
        <v>3</v>
      </c>
      <c r="E58" s="208" t="s">
        <v>4</v>
      </c>
      <c r="F58" s="208"/>
      <c r="G58" s="208"/>
      <c r="H58" s="208" t="s">
        <v>51</v>
      </c>
    </row>
    <row r="59" spans="1:8" ht="25.5" customHeight="1" x14ac:dyDescent="0.25">
      <c r="A59" s="208"/>
      <c r="B59" s="214"/>
      <c r="C59" s="208"/>
      <c r="D59" s="208"/>
      <c r="E59" s="208"/>
      <c r="F59" s="208"/>
      <c r="G59" s="208"/>
      <c r="H59" s="208"/>
    </row>
    <row r="60" spans="1:8" ht="57.75" customHeight="1" x14ac:dyDescent="0.25">
      <c r="A60" s="208"/>
      <c r="B60" s="214"/>
      <c r="C60" s="208"/>
      <c r="D60" s="208"/>
      <c r="E60" s="17" t="s">
        <v>5</v>
      </c>
      <c r="F60" s="17" t="s">
        <v>6</v>
      </c>
      <c r="G60" s="17" t="s">
        <v>7</v>
      </c>
      <c r="H60" s="208"/>
    </row>
    <row r="61" spans="1:8" ht="15.75" x14ac:dyDescent="0.25">
      <c r="A61" s="19"/>
      <c r="B61" s="18" t="s">
        <v>8</v>
      </c>
      <c r="C61" s="19"/>
      <c r="D61" s="19"/>
      <c r="E61" s="19"/>
      <c r="F61" s="19"/>
      <c r="G61" s="19"/>
      <c r="H61" s="19"/>
    </row>
    <row r="62" spans="1:8" ht="15.75" x14ac:dyDescent="0.25">
      <c r="A62" s="19">
        <v>291</v>
      </c>
      <c r="B62" s="19" t="s">
        <v>78</v>
      </c>
      <c r="C62" s="20">
        <v>260</v>
      </c>
      <c r="D62" s="21">
        <v>49.8</v>
      </c>
      <c r="E62" s="20">
        <v>24.28</v>
      </c>
      <c r="F62" s="20">
        <v>24.42</v>
      </c>
      <c r="G62" s="20">
        <v>38.020000000000003</v>
      </c>
      <c r="H62" s="20">
        <v>520.79999999999995</v>
      </c>
    </row>
    <row r="63" spans="1:8" ht="15.75" x14ac:dyDescent="0.25">
      <c r="A63" s="77">
        <v>70</v>
      </c>
      <c r="B63" s="77" t="s">
        <v>14</v>
      </c>
      <c r="C63" s="78">
        <v>100</v>
      </c>
      <c r="D63" s="79">
        <v>5</v>
      </c>
      <c r="E63" s="139">
        <v>0.8</v>
      </c>
      <c r="F63" s="139">
        <v>0.2</v>
      </c>
      <c r="G63" s="139">
        <v>3.2</v>
      </c>
      <c r="H63" s="139">
        <v>18</v>
      </c>
    </row>
    <row r="64" spans="1:8" ht="15.75" x14ac:dyDescent="0.25">
      <c r="A64" s="19">
        <v>1091</v>
      </c>
      <c r="B64" s="19" t="s">
        <v>10</v>
      </c>
      <c r="C64" s="20">
        <v>30</v>
      </c>
      <c r="D64" s="21">
        <v>1.6</v>
      </c>
      <c r="E64" s="139">
        <v>2.2799999999999998</v>
      </c>
      <c r="F64" s="139">
        <v>0.24</v>
      </c>
      <c r="G64" s="139">
        <v>14.76</v>
      </c>
      <c r="H64" s="139">
        <v>70.319999999999993</v>
      </c>
    </row>
    <row r="65" spans="1:8" ht="15.75" x14ac:dyDescent="0.25">
      <c r="A65" s="19">
        <v>1091</v>
      </c>
      <c r="B65" s="19" t="s">
        <v>11</v>
      </c>
      <c r="C65" s="20">
        <v>30</v>
      </c>
      <c r="D65" s="21">
        <v>1.6</v>
      </c>
      <c r="E65" s="139">
        <v>1.98</v>
      </c>
      <c r="F65" s="139">
        <v>0.36</v>
      </c>
      <c r="G65" s="139">
        <v>10.02</v>
      </c>
      <c r="H65" s="139">
        <v>51.24</v>
      </c>
    </row>
    <row r="66" spans="1:8" ht="15.75" x14ac:dyDescent="0.25">
      <c r="A66" s="19">
        <v>378</v>
      </c>
      <c r="B66" s="19" t="s">
        <v>79</v>
      </c>
      <c r="C66" s="20">
        <v>222</v>
      </c>
      <c r="D66" s="21">
        <v>3</v>
      </c>
      <c r="E66" s="139">
        <v>0.1</v>
      </c>
      <c r="F66" s="139">
        <v>0</v>
      </c>
      <c r="G66" s="139">
        <v>15</v>
      </c>
      <c r="H66" s="139">
        <v>60</v>
      </c>
    </row>
    <row r="67" spans="1:8" ht="15.75" x14ac:dyDescent="0.25">
      <c r="A67" s="19"/>
      <c r="B67" s="18" t="s">
        <v>12</v>
      </c>
      <c r="C67" s="6">
        <f>SUM(C62:C66)</f>
        <v>642</v>
      </c>
      <c r="D67" s="6">
        <f>SUM(D62:D66)</f>
        <v>61</v>
      </c>
      <c r="E67" s="6">
        <f t="shared" ref="E67:H67" si="6">SUM(E62:E66)</f>
        <v>29.440000000000005</v>
      </c>
      <c r="F67" s="6">
        <f t="shared" si="6"/>
        <v>25.22</v>
      </c>
      <c r="G67" s="6">
        <f t="shared" si="6"/>
        <v>81</v>
      </c>
      <c r="H67" s="6">
        <f t="shared" si="6"/>
        <v>720.3599999999999</v>
      </c>
    </row>
    <row r="68" spans="1:8" ht="15.75" x14ac:dyDescent="0.25">
      <c r="A68" s="19"/>
      <c r="B68" s="18" t="s">
        <v>13</v>
      </c>
      <c r="C68" s="20"/>
      <c r="D68" s="21"/>
      <c r="E68" s="20"/>
      <c r="F68" s="20"/>
      <c r="G68" s="20"/>
      <c r="H68" s="20"/>
    </row>
    <row r="69" spans="1:8" ht="15.75" x14ac:dyDescent="0.25">
      <c r="A69" s="77">
        <v>324</v>
      </c>
      <c r="B69" s="77" t="s">
        <v>94</v>
      </c>
      <c r="C69" s="78">
        <v>100</v>
      </c>
      <c r="D69" s="79">
        <v>3</v>
      </c>
      <c r="E69" s="79">
        <v>1.68</v>
      </c>
      <c r="F69" s="78">
        <v>1.22</v>
      </c>
      <c r="G69" s="78">
        <v>10.5</v>
      </c>
      <c r="H69" s="78">
        <v>59.68</v>
      </c>
    </row>
    <row r="70" spans="1:8" ht="15.75" x14ac:dyDescent="0.25">
      <c r="A70" s="19">
        <v>82</v>
      </c>
      <c r="B70" s="19" t="s">
        <v>26</v>
      </c>
      <c r="C70" s="20">
        <v>250</v>
      </c>
      <c r="D70" s="21">
        <v>6.02</v>
      </c>
      <c r="E70" s="20">
        <v>1.99</v>
      </c>
      <c r="F70" s="20">
        <v>4.59</v>
      </c>
      <c r="G70" s="20">
        <v>12.38</v>
      </c>
      <c r="H70" s="20">
        <v>99.95</v>
      </c>
    </row>
    <row r="71" spans="1:8" ht="15.75" x14ac:dyDescent="0.25">
      <c r="A71" s="13" t="s">
        <v>61</v>
      </c>
      <c r="B71" s="19" t="s">
        <v>80</v>
      </c>
      <c r="C71" s="20">
        <v>120</v>
      </c>
      <c r="D71" s="21">
        <v>31.57</v>
      </c>
      <c r="E71" s="20">
        <v>13.08</v>
      </c>
      <c r="F71" s="20">
        <v>16</v>
      </c>
      <c r="G71" s="20">
        <v>22.35</v>
      </c>
      <c r="H71" s="20">
        <v>240.15</v>
      </c>
    </row>
    <row r="72" spans="1:8" ht="15.75" x14ac:dyDescent="0.25">
      <c r="A72" s="19">
        <v>302</v>
      </c>
      <c r="B72" s="19" t="s">
        <v>27</v>
      </c>
      <c r="C72" s="20">
        <v>180</v>
      </c>
      <c r="D72" s="21">
        <v>8.1999999999999993</v>
      </c>
      <c r="E72" s="20">
        <v>9.26</v>
      </c>
      <c r="F72" s="20">
        <v>4.75</v>
      </c>
      <c r="G72" s="20">
        <v>51.94</v>
      </c>
      <c r="H72" s="20">
        <v>287.51</v>
      </c>
    </row>
    <row r="73" spans="1:8" ht="15.75" x14ac:dyDescent="0.25">
      <c r="A73" s="19">
        <v>344</v>
      </c>
      <c r="B73" s="19" t="s">
        <v>76</v>
      </c>
      <c r="C73" s="20">
        <v>200</v>
      </c>
      <c r="D73" s="21">
        <v>9.01</v>
      </c>
      <c r="E73" s="139">
        <v>0.3</v>
      </c>
      <c r="F73" s="139">
        <v>0</v>
      </c>
      <c r="G73" s="139">
        <v>27.3</v>
      </c>
      <c r="H73" s="139">
        <v>112.1</v>
      </c>
    </row>
    <row r="74" spans="1:8" ht="15.75" x14ac:dyDescent="0.25">
      <c r="A74" s="19">
        <v>1091</v>
      </c>
      <c r="B74" s="19" t="s">
        <v>10</v>
      </c>
      <c r="C74" s="20">
        <v>30</v>
      </c>
      <c r="D74" s="21">
        <v>1.6</v>
      </c>
      <c r="E74" s="139">
        <v>2.2799999999999998</v>
      </c>
      <c r="F74" s="139">
        <v>0.24</v>
      </c>
      <c r="G74" s="139">
        <v>14.76</v>
      </c>
      <c r="H74" s="139">
        <v>70.319999999999993</v>
      </c>
    </row>
    <row r="75" spans="1:8" ht="15.75" x14ac:dyDescent="0.25">
      <c r="A75" s="19">
        <v>1091</v>
      </c>
      <c r="B75" s="19" t="s">
        <v>11</v>
      </c>
      <c r="C75" s="20">
        <v>30</v>
      </c>
      <c r="D75" s="21">
        <v>1.6</v>
      </c>
      <c r="E75" s="139">
        <v>1.98</v>
      </c>
      <c r="F75" s="139">
        <v>0.36</v>
      </c>
      <c r="G75" s="139">
        <v>10.02</v>
      </c>
      <c r="H75" s="139">
        <v>51.24</v>
      </c>
    </row>
    <row r="76" spans="1:8" ht="15.75" x14ac:dyDescent="0.25">
      <c r="A76" s="19"/>
      <c r="B76" s="18" t="s">
        <v>18</v>
      </c>
      <c r="C76" s="17">
        <f>SUM(C69:C75)</f>
        <v>910</v>
      </c>
      <c r="D76" s="5">
        <f t="shared" ref="D76:H76" si="7">SUM(D69:D75)</f>
        <v>61.000000000000007</v>
      </c>
      <c r="E76" s="76">
        <f t="shared" si="7"/>
        <v>30.57</v>
      </c>
      <c r="F76" s="76">
        <f t="shared" si="7"/>
        <v>27.159999999999997</v>
      </c>
      <c r="G76" s="76">
        <f t="shared" si="7"/>
        <v>149.25</v>
      </c>
      <c r="H76" s="76">
        <f t="shared" si="7"/>
        <v>920.95</v>
      </c>
    </row>
    <row r="77" spans="1:8" ht="15.75" x14ac:dyDescent="0.25">
      <c r="A77" s="19"/>
      <c r="B77" s="18" t="s">
        <v>19</v>
      </c>
      <c r="C77" s="54">
        <f>C76+C67</f>
        <v>1552</v>
      </c>
      <c r="D77" s="54"/>
      <c r="E77" s="54">
        <f t="shared" ref="E77:H77" si="8">E76+E67</f>
        <v>60.010000000000005</v>
      </c>
      <c r="F77" s="54">
        <f t="shared" si="8"/>
        <v>52.379999999999995</v>
      </c>
      <c r="G77" s="54">
        <f t="shared" si="8"/>
        <v>230.25</v>
      </c>
      <c r="H77" s="54">
        <f t="shared" si="8"/>
        <v>1641.31</v>
      </c>
    </row>
    <row r="78" spans="1:8" ht="21" customHeight="1" x14ac:dyDescent="0.25">
      <c r="A78" s="14"/>
      <c r="B78" s="15"/>
      <c r="C78" s="63"/>
      <c r="D78" s="63"/>
      <c r="E78" s="63"/>
      <c r="F78" s="63"/>
      <c r="G78" s="63"/>
      <c r="H78" s="63"/>
    </row>
    <row r="79" spans="1:8" ht="3.75" customHeight="1" x14ac:dyDescent="0.25">
      <c r="B79" s="4"/>
      <c r="C79" s="3"/>
      <c r="D79" s="3"/>
      <c r="E79" s="3"/>
      <c r="F79" s="3"/>
      <c r="G79" s="3"/>
      <c r="H79" s="3"/>
    </row>
    <row r="80" spans="1:8" ht="15.75" x14ac:dyDescent="0.25">
      <c r="B80" s="1" t="s">
        <v>0</v>
      </c>
      <c r="C80" s="4"/>
      <c r="D80" s="3"/>
      <c r="E80" s="3"/>
      <c r="F80" s="3"/>
      <c r="G80" s="3"/>
      <c r="H80" s="3"/>
    </row>
    <row r="81" spans="1:8" ht="15.75" x14ac:dyDescent="0.25">
      <c r="B81" s="1" t="s">
        <v>28</v>
      </c>
      <c r="C81" s="4"/>
      <c r="D81" s="3"/>
      <c r="E81" s="3"/>
      <c r="F81" s="3"/>
      <c r="G81" s="3"/>
      <c r="H81" s="3"/>
    </row>
    <row r="82" spans="1:8" x14ac:dyDescent="0.25">
      <c r="A82" s="214" t="s">
        <v>50</v>
      </c>
      <c r="B82" s="214" t="s">
        <v>2</v>
      </c>
      <c r="C82" s="208" t="s">
        <v>52</v>
      </c>
      <c r="D82" s="208" t="s">
        <v>3</v>
      </c>
      <c r="E82" s="208" t="s">
        <v>4</v>
      </c>
      <c r="F82" s="208"/>
      <c r="G82" s="208"/>
      <c r="H82" s="208" t="s">
        <v>51</v>
      </c>
    </row>
    <row r="83" spans="1:8" x14ac:dyDescent="0.25">
      <c r="A83" s="214"/>
      <c r="B83" s="214"/>
      <c r="C83" s="208"/>
      <c r="D83" s="208"/>
      <c r="E83" s="208"/>
      <c r="F83" s="208"/>
      <c r="G83" s="208"/>
      <c r="H83" s="208"/>
    </row>
    <row r="84" spans="1:8" ht="45" customHeight="1" x14ac:dyDescent="0.25">
      <c r="A84" s="214"/>
      <c r="B84" s="214"/>
      <c r="C84" s="208"/>
      <c r="D84" s="208"/>
      <c r="E84" s="17" t="s">
        <v>5</v>
      </c>
      <c r="F84" s="17" t="s">
        <v>6</v>
      </c>
      <c r="G84" s="17" t="s">
        <v>7</v>
      </c>
      <c r="H84" s="208"/>
    </row>
    <row r="85" spans="1:8" ht="15.75" x14ac:dyDescent="0.25">
      <c r="A85" s="19"/>
      <c r="B85" s="18" t="s">
        <v>8</v>
      </c>
      <c r="C85" s="19"/>
      <c r="D85" s="19"/>
      <c r="E85" s="19"/>
      <c r="F85" s="19"/>
      <c r="G85" s="19"/>
      <c r="H85" s="19"/>
    </row>
    <row r="86" spans="1:8" ht="31.5" x14ac:dyDescent="0.25">
      <c r="A86" s="19">
        <v>14</v>
      </c>
      <c r="B86" s="19" t="s">
        <v>29</v>
      </c>
      <c r="C86" s="55">
        <v>10</v>
      </c>
      <c r="D86" s="21">
        <v>4.5599999999999996</v>
      </c>
      <c r="E86" s="20">
        <v>0.08</v>
      </c>
      <c r="F86" s="20">
        <v>7.25</v>
      </c>
      <c r="G86" s="20">
        <v>0.13</v>
      </c>
      <c r="H86" s="20">
        <v>66.099999999999994</v>
      </c>
    </row>
    <row r="87" spans="1:8" ht="15.75" x14ac:dyDescent="0.25">
      <c r="A87" s="19">
        <v>210</v>
      </c>
      <c r="B87" s="19" t="s">
        <v>95</v>
      </c>
      <c r="C87" s="55">
        <v>159</v>
      </c>
      <c r="D87" s="21">
        <v>32.24</v>
      </c>
      <c r="E87" s="20">
        <v>15.55</v>
      </c>
      <c r="F87" s="20">
        <v>16.940000000000001</v>
      </c>
      <c r="G87" s="20">
        <v>2.78</v>
      </c>
      <c r="H87" s="20">
        <v>240</v>
      </c>
    </row>
    <row r="88" spans="1:8" ht="31.5" x14ac:dyDescent="0.25">
      <c r="A88" s="19">
        <v>338</v>
      </c>
      <c r="B88" s="19" t="s">
        <v>49</v>
      </c>
      <c r="C88" s="55">
        <v>100</v>
      </c>
      <c r="D88" s="21">
        <v>17</v>
      </c>
      <c r="E88" s="139">
        <v>0.4</v>
      </c>
      <c r="F88" s="139">
        <v>0</v>
      </c>
      <c r="G88" s="139">
        <v>12.6</v>
      </c>
      <c r="H88" s="139">
        <v>52</v>
      </c>
    </row>
    <row r="89" spans="1:8" ht="15.75" x14ac:dyDescent="0.25">
      <c r="A89" s="19">
        <v>1091</v>
      </c>
      <c r="B89" s="19" t="s">
        <v>10</v>
      </c>
      <c r="C89" s="55">
        <v>30</v>
      </c>
      <c r="D89" s="21">
        <v>1.6</v>
      </c>
      <c r="E89" s="139">
        <v>2.2799999999999998</v>
      </c>
      <c r="F89" s="139">
        <v>0.24</v>
      </c>
      <c r="G89" s="139">
        <v>14.76</v>
      </c>
      <c r="H89" s="139">
        <v>70.319999999999993</v>
      </c>
    </row>
    <row r="90" spans="1:8" ht="15.75" x14ac:dyDescent="0.25">
      <c r="A90" s="19">
        <v>1091</v>
      </c>
      <c r="B90" s="19" t="s">
        <v>11</v>
      </c>
      <c r="C90" s="55">
        <v>30</v>
      </c>
      <c r="D90" s="21">
        <v>1.6</v>
      </c>
      <c r="E90" s="139">
        <v>1.98</v>
      </c>
      <c r="F90" s="139">
        <v>0.36</v>
      </c>
      <c r="G90" s="139">
        <v>10.02</v>
      </c>
      <c r="H90" s="139">
        <v>51.24</v>
      </c>
    </row>
    <row r="91" spans="1:8" ht="15.75" x14ac:dyDescent="0.25">
      <c r="A91" s="19">
        <v>377</v>
      </c>
      <c r="B91" s="19" t="s">
        <v>55</v>
      </c>
      <c r="C91" s="55">
        <v>222</v>
      </c>
      <c r="D91" s="21">
        <v>4</v>
      </c>
      <c r="E91" s="20">
        <v>0.2</v>
      </c>
      <c r="F91" s="20">
        <v>0</v>
      </c>
      <c r="G91" s="20">
        <v>16</v>
      </c>
      <c r="H91" s="20">
        <v>65</v>
      </c>
    </row>
    <row r="92" spans="1:8" ht="15.75" x14ac:dyDescent="0.25">
      <c r="A92" s="19"/>
      <c r="B92" s="18" t="s">
        <v>12</v>
      </c>
      <c r="C92" s="56">
        <f>SUM(C86:C91)</f>
        <v>551</v>
      </c>
      <c r="D92" s="6">
        <f t="shared" ref="D92:H92" si="9">SUM(D86:D91)</f>
        <v>61.000000000000007</v>
      </c>
      <c r="E92" s="6">
        <f t="shared" si="9"/>
        <v>20.490000000000002</v>
      </c>
      <c r="F92" s="6">
        <f t="shared" si="9"/>
        <v>24.79</v>
      </c>
      <c r="G92" s="6">
        <f t="shared" si="9"/>
        <v>56.29</v>
      </c>
      <c r="H92" s="6">
        <f t="shared" si="9"/>
        <v>544.66000000000008</v>
      </c>
    </row>
    <row r="93" spans="1:8" ht="15.75" x14ac:dyDescent="0.25">
      <c r="A93" s="19"/>
      <c r="B93" s="18" t="s">
        <v>13</v>
      </c>
      <c r="C93" s="55"/>
      <c r="D93" s="20"/>
      <c r="E93" s="20"/>
      <c r="F93" s="20"/>
      <c r="G93" s="20"/>
      <c r="H93" s="20"/>
    </row>
    <row r="94" spans="1:8" ht="15.75" x14ac:dyDescent="0.25">
      <c r="A94" s="19">
        <v>73</v>
      </c>
      <c r="B94" s="19" t="s">
        <v>39</v>
      </c>
      <c r="C94" s="55">
        <v>100</v>
      </c>
      <c r="D94" s="21">
        <v>6.15</v>
      </c>
      <c r="E94" s="20">
        <v>0</v>
      </c>
      <c r="F94" s="20">
        <v>7</v>
      </c>
      <c r="G94" s="20">
        <v>7</v>
      </c>
      <c r="H94" s="20">
        <v>90</v>
      </c>
    </row>
    <row r="95" spans="1:8" ht="15.75" x14ac:dyDescent="0.25">
      <c r="A95" s="19">
        <v>101</v>
      </c>
      <c r="B95" s="19" t="s">
        <v>30</v>
      </c>
      <c r="C95" s="55">
        <v>250</v>
      </c>
      <c r="D95" s="21">
        <v>6.02</v>
      </c>
      <c r="E95" s="20">
        <v>2.23</v>
      </c>
      <c r="F95" s="20">
        <v>4.0999999999999996</v>
      </c>
      <c r="G95" s="20">
        <v>15.5</v>
      </c>
      <c r="H95" s="20">
        <v>116.5</v>
      </c>
    </row>
    <row r="96" spans="1:8" ht="31.5" x14ac:dyDescent="0.25">
      <c r="A96" s="19" t="s">
        <v>73</v>
      </c>
      <c r="B96" s="19" t="s">
        <v>63</v>
      </c>
      <c r="C96" s="55">
        <v>100</v>
      </c>
      <c r="D96" s="21">
        <v>32.43</v>
      </c>
      <c r="E96" s="20">
        <v>18.12</v>
      </c>
      <c r="F96" s="20">
        <v>8.94</v>
      </c>
      <c r="G96" s="20">
        <v>9.19</v>
      </c>
      <c r="H96" s="20">
        <v>193.86</v>
      </c>
    </row>
    <row r="97" spans="1:8" ht="15.75" x14ac:dyDescent="0.25">
      <c r="A97" s="19">
        <v>312</v>
      </c>
      <c r="B97" s="19" t="s">
        <v>31</v>
      </c>
      <c r="C97" s="55">
        <v>180</v>
      </c>
      <c r="D97" s="21">
        <v>10.199999999999999</v>
      </c>
      <c r="E97" s="20">
        <v>3.91</v>
      </c>
      <c r="F97" s="20">
        <v>5.0999999999999996</v>
      </c>
      <c r="G97" s="20">
        <v>24.2</v>
      </c>
      <c r="H97" s="20">
        <v>157.16</v>
      </c>
    </row>
    <row r="98" spans="1:8" ht="15.75" x14ac:dyDescent="0.25">
      <c r="A98" s="19">
        <v>1091</v>
      </c>
      <c r="B98" s="19" t="s">
        <v>10</v>
      </c>
      <c r="C98" s="55">
        <v>30</v>
      </c>
      <c r="D98" s="21">
        <v>1.6</v>
      </c>
      <c r="E98" s="139">
        <v>2.2799999999999998</v>
      </c>
      <c r="F98" s="139">
        <v>0.24</v>
      </c>
      <c r="G98" s="139">
        <v>14.76</v>
      </c>
      <c r="H98" s="139">
        <v>70.319999999999993</v>
      </c>
    </row>
    <row r="99" spans="1:8" ht="15.75" x14ac:dyDescent="0.25">
      <c r="A99" s="19">
        <v>1091</v>
      </c>
      <c r="B99" s="19" t="s">
        <v>11</v>
      </c>
      <c r="C99" s="55">
        <v>30</v>
      </c>
      <c r="D99" s="21">
        <v>1.6</v>
      </c>
      <c r="E99" s="139">
        <v>1.98</v>
      </c>
      <c r="F99" s="139">
        <v>0.36</v>
      </c>
      <c r="G99" s="139">
        <v>10.02</v>
      </c>
      <c r="H99" s="139">
        <v>51.24</v>
      </c>
    </row>
    <row r="100" spans="1:8" ht="15.75" x14ac:dyDescent="0.25">
      <c r="A100" s="71">
        <v>378</v>
      </c>
      <c r="B100" s="71" t="s">
        <v>54</v>
      </c>
      <c r="C100" s="68">
        <v>215</v>
      </c>
      <c r="D100" s="72">
        <v>3</v>
      </c>
      <c r="E100" s="139">
        <v>0.1</v>
      </c>
      <c r="F100" s="139">
        <v>0</v>
      </c>
      <c r="G100" s="139">
        <v>15</v>
      </c>
      <c r="H100" s="139">
        <v>60</v>
      </c>
    </row>
    <row r="101" spans="1:8" ht="15.75" x14ac:dyDescent="0.25">
      <c r="A101" s="19"/>
      <c r="B101" s="18" t="s">
        <v>18</v>
      </c>
      <c r="C101" s="56">
        <f>SUM(C94:C100)</f>
        <v>905</v>
      </c>
      <c r="D101" s="6">
        <f t="shared" ref="D101:H101" si="10">SUM(D94:D100)</f>
        <v>61</v>
      </c>
      <c r="E101" s="6">
        <f t="shared" si="10"/>
        <v>28.620000000000005</v>
      </c>
      <c r="F101" s="6">
        <f t="shared" si="10"/>
        <v>25.74</v>
      </c>
      <c r="G101" s="6">
        <f t="shared" si="10"/>
        <v>95.67</v>
      </c>
      <c r="H101" s="6">
        <f t="shared" si="10"/>
        <v>739.07999999999993</v>
      </c>
    </row>
    <row r="102" spans="1:8" ht="15.75" x14ac:dyDescent="0.25">
      <c r="A102" s="19"/>
      <c r="B102" s="18" t="s">
        <v>19</v>
      </c>
      <c r="C102" s="56">
        <f>C101+C92</f>
        <v>1456</v>
      </c>
      <c r="D102" s="56"/>
      <c r="E102" s="56">
        <f t="shared" ref="E102:H102" si="11">E101+E92</f>
        <v>49.110000000000007</v>
      </c>
      <c r="F102" s="56">
        <f t="shared" si="11"/>
        <v>50.53</v>
      </c>
      <c r="G102" s="56">
        <f t="shared" si="11"/>
        <v>151.96</v>
      </c>
      <c r="H102" s="56">
        <f t="shared" si="11"/>
        <v>1283.74</v>
      </c>
    </row>
    <row r="103" spans="1:8" ht="15.75" x14ac:dyDescent="0.25">
      <c r="B103" s="4"/>
      <c r="C103" s="3"/>
      <c r="D103" s="3"/>
      <c r="E103" s="3"/>
      <c r="F103" s="3"/>
      <c r="G103" s="3"/>
      <c r="H103" s="3"/>
    </row>
    <row r="104" spans="1:8" ht="2.25" customHeight="1" x14ac:dyDescent="0.25">
      <c r="B104" s="4"/>
      <c r="C104" s="3"/>
      <c r="D104" s="3"/>
      <c r="E104" s="3"/>
      <c r="F104" s="3"/>
      <c r="G104" s="3"/>
      <c r="H104" s="3"/>
    </row>
    <row r="105" spans="1:8" ht="15.75" x14ac:dyDescent="0.25">
      <c r="B105" s="1" t="s">
        <v>0</v>
      </c>
      <c r="C105" s="3"/>
      <c r="D105" s="3"/>
      <c r="E105" s="3"/>
      <c r="F105" s="3"/>
      <c r="G105" s="3"/>
      <c r="H105" s="3"/>
    </row>
    <row r="106" spans="1:8" ht="15.75" x14ac:dyDescent="0.25">
      <c r="B106" s="1" t="s">
        <v>32</v>
      </c>
      <c r="C106" s="3"/>
      <c r="D106" s="3"/>
      <c r="E106" s="3"/>
      <c r="F106" s="3"/>
      <c r="G106" s="3"/>
      <c r="H106" s="3"/>
    </row>
    <row r="107" spans="1:8" x14ac:dyDescent="0.25">
      <c r="A107" s="208" t="s">
        <v>50</v>
      </c>
      <c r="B107" s="214" t="s">
        <v>2</v>
      </c>
      <c r="C107" s="208" t="s">
        <v>52</v>
      </c>
      <c r="D107" s="208" t="s">
        <v>3</v>
      </c>
      <c r="E107" s="208" t="s">
        <v>4</v>
      </c>
      <c r="F107" s="208"/>
      <c r="G107" s="208"/>
      <c r="H107" s="208" t="s">
        <v>51</v>
      </c>
    </row>
    <row r="108" spans="1:8" x14ac:dyDescent="0.25">
      <c r="A108" s="208"/>
      <c r="B108" s="214"/>
      <c r="C108" s="208"/>
      <c r="D108" s="208"/>
      <c r="E108" s="208"/>
      <c r="F108" s="208"/>
      <c r="G108" s="208"/>
      <c r="H108" s="208"/>
    </row>
    <row r="109" spans="1:8" ht="48" customHeight="1" x14ac:dyDescent="0.25">
      <c r="A109" s="208"/>
      <c r="B109" s="214"/>
      <c r="C109" s="208"/>
      <c r="D109" s="208"/>
      <c r="E109" s="17" t="s">
        <v>5</v>
      </c>
      <c r="F109" s="17" t="s">
        <v>6</v>
      </c>
      <c r="G109" s="17" t="s">
        <v>7</v>
      </c>
      <c r="H109" s="208"/>
    </row>
    <row r="110" spans="1:8" ht="15.75" x14ac:dyDescent="0.25">
      <c r="A110" s="19"/>
      <c r="B110" s="18" t="s">
        <v>8</v>
      </c>
      <c r="C110" s="20"/>
      <c r="D110" s="20"/>
      <c r="E110" s="20"/>
      <c r="F110" s="20"/>
      <c r="G110" s="20"/>
      <c r="H110" s="20"/>
    </row>
    <row r="111" spans="1:8" ht="31.5" x14ac:dyDescent="0.25">
      <c r="A111" s="19">
        <v>338</v>
      </c>
      <c r="B111" s="19" t="s">
        <v>53</v>
      </c>
      <c r="C111" s="20">
        <v>100</v>
      </c>
      <c r="D111" s="21">
        <v>18</v>
      </c>
      <c r="E111" s="20">
        <v>0.8</v>
      </c>
      <c r="F111" s="20">
        <v>0.2</v>
      </c>
      <c r="G111" s="20">
        <v>7.5</v>
      </c>
      <c r="H111" s="20">
        <v>35</v>
      </c>
    </row>
    <row r="112" spans="1:8" ht="31.5" x14ac:dyDescent="0.25">
      <c r="A112" s="19">
        <v>204</v>
      </c>
      <c r="B112" s="19" t="s">
        <v>82</v>
      </c>
      <c r="C112" s="20">
        <v>205</v>
      </c>
      <c r="D112" s="21">
        <v>23.79</v>
      </c>
      <c r="E112" s="20">
        <v>11.02</v>
      </c>
      <c r="F112" s="20">
        <v>13.75</v>
      </c>
      <c r="G112" s="20">
        <v>39.35</v>
      </c>
      <c r="H112" s="20">
        <v>325.39999999999998</v>
      </c>
    </row>
    <row r="113" spans="1:8" ht="15.75" x14ac:dyDescent="0.25">
      <c r="A113" s="19">
        <v>328</v>
      </c>
      <c r="B113" s="19" t="s">
        <v>33</v>
      </c>
      <c r="C113" s="20">
        <v>200</v>
      </c>
      <c r="D113" s="21">
        <v>16.010000000000002</v>
      </c>
      <c r="E113" s="20">
        <v>3.76</v>
      </c>
      <c r="F113" s="20">
        <v>3.2</v>
      </c>
      <c r="G113" s="20">
        <v>26.74</v>
      </c>
      <c r="H113" s="20">
        <v>150.80000000000001</v>
      </c>
    </row>
    <row r="114" spans="1:8" ht="15.75" x14ac:dyDescent="0.25">
      <c r="A114" s="19">
        <v>1091</v>
      </c>
      <c r="B114" s="19" t="s">
        <v>10</v>
      </c>
      <c r="C114" s="20">
        <v>30</v>
      </c>
      <c r="D114" s="21">
        <v>1.6</v>
      </c>
      <c r="E114" s="139">
        <v>2.2799999999999998</v>
      </c>
      <c r="F114" s="139">
        <v>0.24</v>
      </c>
      <c r="G114" s="139">
        <v>14.76</v>
      </c>
      <c r="H114" s="139">
        <v>70.319999999999993</v>
      </c>
    </row>
    <row r="115" spans="1:8" ht="15.75" x14ac:dyDescent="0.25">
      <c r="A115" s="19">
        <v>1091</v>
      </c>
      <c r="B115" s="19" t="s">
        <v>11</v>
      </c>
      <c r="C115" s="20">
        <v>30</v>
      </c>
      <c r="D115" s="21">
        <v>1.6</v>
      </c>
      <c r="E115" s="139">
        <v>1.98</v>
      </c>
      <c r="F115" s="139">
        <v>0.36</v>
      </c>
      <c r="G115" s="139">
        <v>10.02</v>
      </c>
      <c r="H115" s="139">
        <v>51.24</v>
      </c>
    </row>
    <row r="116" spans="1:8" ht="15.75" x14ac:dyDescent="0.25">
      <c r="A116" s="19"/>
      <c r="B116" s="18" t="s">
        <v>12</v>
      </c>
      <c r="C116" s="17">
        <f>SUM(C111:C115)</f>
        <v>565</v>
      </c>
      <c r="D116" s="6">
        <f t="shared" ref="D116:H116" si="12">SUM(D111:D115)</f>
        <v>61</v>
      </c>
      <c r="E116" s="32">
        <f t="shared" si="12"/>
        <v>19.84</v>
      </c>
      <c r="F116" s="32">
        <f t="shared" si="12"/>
        <v>17.749999999999996</v>
      </c>
      <c r="G116" s="32">
        <f t="shared" si="12"/>
        <v>98.37</v>
      </c>
      <c r="H116" s="32">
        <f t="shared" si="12"/>
        <v>632.76</v>
      </c>
    </row>
    <row r="117" spans="1:8" ht="15.75" x14ac:dyDescent="0.25">
      <c r="A117" s="19"/>
      <c r="B117" s="18" t="s">
        <v>13</v>
      </c>
      <c r="C117" s="20"/>
      <c r="D117" s="20"/>
      <c r="E117" s="20"/>
      <c r="F117" s="20"/>
      <c r="G117" s="20"/>
      <c r="H117" s="20"/>
    </row>
    <row r="118" spans="1:8" ht="15.75" x14ac:dyDescent="0.25">
      <c r="A118" s="64">
        <v>324</v>
      </c>
      <c r="B118" s="64" t="s">
        <v>94</v>
      </c>
      <c r="C118" s="65">
        <v>100</v>
      </c>
      <c r="D118" s="66">
        <v>2.91</v>
      </c>
      <c r="E118" s="140">
        <v>1.68</v>
      </c>
      <c r="F118" s="139">
        <v>1.22</v>
      </c>
      <c r="G118" s="139">
        <v>10.5</v>
      </c>
      <c r="H118" s="139">
        <v>59.68</v>
      </c>
    </row>
    <row r="119" spans="1:8" ht="15.75" x14ac:dyDescent="0.25">
      <c r="A119" s="19">
        <v>102</v>
      </c>
      <c r="B119" s="19" t="s">
        <v>35</v>
      </c>
      <c r="C119" s="20">
        <v>250</v>
      </c>
      <c r="D119" s="21">
        <v>5.1100000000000003</v>
      </c>
      <c r="E119" s="139">
        <v>5.15</v>
      </c>
      <c r="F119" s="139">
        <v>5</v>
      </c>
      <c r="G119" s="139">
        <v>18.13</v>
      </c>
      <c r="H119" s="139">
        <v>137.79</v>
      </c>
    </row>
    <row r="120" spans="1:8" ht="15.75" x14ac:dyDescent="0.25">
      <c r="A120" s="19">
        <v>291</v>
      </c>
      <c r="B120" s="19" t="s">
        <v>83</v>
      </c>
      <c r="C120" s="20">
        <v>280</v>
      </c>
      <c r="D120" s="21">
        <v>46.78</v>
      </c>
      <c r="E120" s="20">
        <v>29.2</v>
      </c>
      <c r="F120" s="20">
        <v>33.799999999999997</v>
      </c>
      <c r="G120" s="20">
        <v>47.8</v>
      </c>
      <c r="H120" s="20">
        <v>612</v>
      </c>
    </row>
    <row r="121" spans="1:8" ht="15.75" x14ac:dyDescent="0.25">
      <c r="A121" s="19">
        <v>378</v>
      </c>
      <c r="B121" s="19" t="s">
        <v>54</v>
      </c>
      <c r="C121" s="20">
        <v>215</v>
      </c>
      <c r="D121" s="21">
        <v>3</v>
      </c>
      <c r="E121" s="20">
        <v>0.1</v>
      </c>
      <c r="F121" s="20">
        <v>0</v>
      </c>
      <c r="G121" s="20">
        <v>15</v>
      </c>
      <c r="H121" s="20">
        <v>60</v>
      </c>
    </row>
    <row r="122" spans="1:8" ht="15.75" x14ac:dyDescent="0.25">
      <c r="A122" s="19">
        <v>1091</v>
      </c>
      <c r="B122" s="19" t="s">
        <v>10</v>
      </c>
      <c r="C122" s="20">
        <v>30</v>
      </c>
      <c r="D122" s="21">
        <v>1.6</v>
      </c>
      <c r="E122" s="139">
        <v>2.2799999999999998</v>
      </c>
      <c r="F122" s="139">
        <v>0.24</v>
      </c>
      <c r="G122" s="139">
        <v>14.76</v>
      </c>
      <c r="H122" s="139">
        <v>70.319999999999993</v>
      </c>
    </row>
    <row r="123" spans="1:8" ht="15.75" x14ac:dyDescent="0.25">
      <c r="A123" s="19">
        <v>1091</v>
      </c>
      <c r="B123" s="19" t="s">
        <v>11</v>
      </c>
      <c r="C123" s="20">
        <v>30</v>
      </c>
      <c r="D123" s="21">
        <v>1.6</v>
      </c>
      <c r="E123" s="139">
        <v>1.98</v>
      </c>
      <c r="F123" s="139">
        <v>0.36</v>
      </c>
      <c r="G123" s="139">
        <v>10.02</v>
      </c>
      <c r="H123" s="139">
        <v>51.24</v>
      </c>
    </row>
    <row r="124" spans="1:8" ht="15.75" x14ac:dyDescent="0.25">
      <c r="A124" s="27"/>
      <c r="B124" s="18" t="s">
        <v>18</v>
      </c>
      <c r="C124" s="17">
        <f>SUM(C118:C123)</f>
        <v>905</v>
      </c>
      <c r="D124" s="6">
        <f t="shared" ref="D124:H124" si="13">SUM(D118:D123)</f>
        <v>61</v>
      </c>
      <c r="E124" s="32">
        <f t="shared" si="13"/>
        <v>40.39</v>
      </c>
      <c r="F124" s="32">
        <f t="shared" si="13"/>
        <v>40.619999999999997</v>
      </c>
      <c r="G124" s="32">
        <f t="shared" si="13"/>
        <v>116.21</v>
      </c>
      <c r="H124" s="32">
        <f t="shared" si="13"/>
        <v>991.03</v>
      </c>
    </row>
    <row r="125" spans="1:8" ht="15.75" x14ac:dyDescent="0.25">
      <c r="A125" s="27"/>
      <c r="B125" s="18" t="s">
        <v>19</v>
      </c>
      <c r="C125" s="17">
        <f>C124+C116</f>
        <v>1470</v>
      </c>
      <c r="D125" s="32"/>
      <c r="E125" s="32">
        <f t="shared" ref="E125:H125" si="14">E124+E116</f>
        <v>60.230000000000004</v>
      </c>
      <c r="F125" s="32">
        <f t="shared" si="14"/>
        <v>58.36999999999999</v>
      </c>
      <c r="G125" s="32">
        <f t="shared" si="14"/>
        <v>214.57999999999998</v>
      </c>
      <c r="H125" s="32">
        <f t="shared" si="14"/>
        <v>1623.79</v>
      </c>
    </row>
    <row r="126" spans="1:8" ht="36" customHeight="1" x14ac:dyDescent="0.25">
      <c r="A126" s="62"/>
      <c r="B126" s="15"/>
      <c r="C126" s="16"/>
      <c r="D126" s="16"/>
      <c r="E126" s="16"/>
      <c r="F126" s="16"/>
      <c r="G126" s="16"/>
      <c r="H126" s="16"/>
    </row>
    <row r="127" spans="1:8" ht="377.25" hidden="1" customHeight="1" x14ac:dyDescent="0.25">
      <c r="B127" s="4"/>
      <c r="C127" s="3"/>
      <c r="D127" s="3"/>
      <c r="E127" s="3"/>
      <c r="F127" s="3"/>
      <c r="G127" s="3"/>
      <c r="H127" s="3"/>
    </row>
    <row r="128" spans="1:8" s="28" customFormat="1" ht="15.75" x14ac:dyDescent="0.25">
      <c r="A128" s="43"/>
      <c r="B128" s="44" t="s">
        <v>37</v>
      </c>
      <c r="C128" s="45"/>
      <c r="D128" s="45"/>
      <c r="E128" s="45"/>
      <c r="F128" s="45"/>
      <c r="G128" s="45"/>
      <c r="H128" s="45"/>
    </row>
    <row r="129" spans="1:8" s="28" customFormat="1" ht="15.75" x14ac:dyDescent="0.25">
      <c r="A129" s="43"/>
      <c r="B129" s="44" t="s">
        <v>1</v>
      </c>
      <c r="C129" s="45"/>
      <c r="D129" s="45"/>
      <c r="E129" s="45"/>
      <c r="F129" s="45"/>
      <c r="G129" s="45"/>
      <c r="H129" s="45"/>
    </row>
    <row r="130" spans="1:8" s="28" customFormat="1" x14ac:dyDescent="0.25">
      <c r="A130" s="211" t="s">
        <v>50</v>
      </c>
      <c r="B130" s="211" t="s">
        <v>2</v>
      </c>
      <c r="C130" s="210" t="s">
        <v>52</v>
      </c>
      <c r="D130" s="210" t="s">
        <v>3</v>
      </c>
      <c r="E130" s="210" t="s">
        <v>4</v>
      </c>
      <c r="F130" s="210"/>
      <c r="G130" s="210"/>
      <c r="H130" s="210" t="s">
        <v>51</v>
      </c>
    </row>
    <row r="131" spans="1:8" s="28" customFormat="1" x14ac:dyDescent="0.25">
      <c r="A131" s="211"/>
      <c r="B131" s="211"/>
      <c r="C131" s="210"/>
      <c r="D131" s="210"/>
      <c r="E131" s="210"/>
      <c r="F131" s="210"/>
      <c r="G131" s="210"/>
      <c r="H131" s="210"/>
    </row>
    <row r="132" spans="1:8" s="28" customFormat="1" ht="50.25" customHeight="1" x14ac:dyDescent="0.25">
      <c r="A132" s="211"/>
      <c r="B132" s="211"/>
      <c r="C132" s="210"/>
      <c r="D132" s="210"/>
      <c r="E132" s="47" t="s">
        <v>5</v>
      </c>
      <c r="F132" s="47" t="s">
        <v>6</v>
      </c>
      <c r="G132" s="47" t="s">
        <v>7</v>
      </c>
      <c r="H132" s="210"/>
    </row>
    <row r="133" spans="1:8" s="28" customFormat="1" ht="15.75" x14ac:dyDescent="0.25">
      <c r="A133" s="49"/>
      <c r="B133" s="46" t="s">
        <v>8</v>
      </c>
      <c r="C133" s="50"/>
      <c r="D133" s="50"/>
      <c r="E133" s="50"/>
      <c r="F133" s="50"/>
      <c r="G133" s="50"/>
      <c r="H133" s="50"/>
    </row>
    <row r="134" spans="1:8" s="28" customFormat="1" x14ac:dyDescent="0.25">
      <c r="A134" s="64"/>
      <c r="B134" s="64" t="s">
        <v>98</v>
      </c>
      <c r="C134" s="65">
        <v>55</v>
      </c>
      <c r="D134" s="66">
        <v>12.3</v>
      </c>
      <c r="E134" s="65">
        <v>3</v>
      </c>
      <c r="F134" s="65">
        <v>17.5</v>
      </c>
      <c r="G134" s="65">
        <v>26.5</v>
      </c>
      <c r="H134" s="65">
        <v>275</v>
      </c>
    </row>
    <row r="135" spans="1:8" s="28" customFormat="1" ht="47.25" x14ac:dyDescent="0.25">
      <c r="A135" s="49">
        <v>224</v>
      </c>
      <c r="B135" s="49" t="s">
        <v>97</v>
      </c>
      <c r="C135" s="50">
        <v>220</v>
      </c>
      <c r="D135" s="51">
        <v>42.5</v>
      </c>
      <c r="E135" s="50">
        <v>16.39</v>
      </c>
      <c r="F135" s="50">
        <v>12.26</v>
      </c>
      <c r="G135" s="50">
        <v>55.63</v>
      </c>
      <c r="H135" s="50">
        <v>524.04999999999995</v>
      </c>
    </row>
    <row r="136" spans="1:8" s="28" customFormat="1" ht="15.75" x14ac:dyDescent="0.25">
      <c r="A136" s="49">
        <v>1091</v>
      </c>
      <c r="B136" s="49" t="s">
        <v>54</v>
      </c>
      <c r="C136" s="50">
        <v>215</v>
      </c>
      <c r="D136" s="51">
        <v>3</v>
      </c>
      <c r="E136" s="139">
        <v>0.1</v>
      </c>
      <c r="F136" s="139">
        <v>0</v>
      </c>
      <c r="G136" s="139">
        <v>15</v>
      </c>
      <c r="H136" s="139">
        <v>60</v>
      </c>
    </row>
    <row r="137" spans="1:8" s="28" customFormat="1" ht="15.75" x14ac:dyDescent="0.25">
      <c r="A137" s="49">
        <v>1091</v>
      </c>
      <c r="B137" s="49" t="s">
        <v>10</v>
      </c>
      <c r="C137" s="50">
        <v>30</v>
      </c>
      <c r="D137" s="51">
        <v>1.6</v>
      </c>
      <c r="E137" s="139">
        <v>2.2799999999999998</v>
      </c>
      <c r="F137" s="139">
        <v>0.24</v>
      </c>
      <c r="G137" s="139">
        <v>14.76</v>
      </c>
      <c r="H137" s="139">
        <v>70.319999999999993</v>
      </c>
    </row>
    <row r="138" spans="1:8" s="28" customFormat="1" ht="15.75" x14ac:dyDescent="0.25">
      <c r="A138" s="49"/>
      <c r="B138" s="49" t="s">
        <v>11</v>
      </c>
      <c r="C138" s="50">
        <v>30</v>
      </c>
      <c r="D138" s="51">
        <v>1.6</v>
      </c>
      <c r="E138" s="139">
        <v>1.98</v>
      </c>
      <c r="F138" s="139">
        <v>0.36</v>
      </c>
      <c r="G138" s="139">
        <v>10.02</v>
      </c>
      <c r="H138" s="139">
        <v>51.24</v>
      </c>
    </row>
    <row r="139" spans="1:8" s="28" customFormat="1" ht="15.75" x14ac:dyDescent="0.25">
      <c r="A139" s="49"/>
      <c r="B139" s="46" t="s">
        <v>12</v>
      </c>
      <c r="C139" s="47">
        <f t="shared" ref="C139:H139" si="15">SUM(C134:C138)</f>
        <v>550</v>
      </c>
      <c r="D139" s="40">
        <f t="shared" si="15"/>
        <v>61</v>
      </c>
      <c r="E139" s="47">
        <f t="shared" si="15"/>
        <v>23.750000000000004</v>
      </c>
      <c r="F139" s="47">
        <f t="shared" si="15"/>
        <v>30.359999999999996</v>
      </c>
      <c r="G139" s="47">
        <f t="shared" si="15"/>
        <v>121.91</v>
      </c>
      <c r="H139" s="47">
        <f t="shared" si="15"/>
        <v>980.6099999999999</v>
      </c>
    </row>
    <row r="140" spans="1:8" s="28" customFormat="1" ht="15.75" x14ac:dyDescent="0.25">
      <c r="A140" s="49"/>
      <c r="B140" s="46" t="s">
        <v>13</v>
      </c>
      <c r="C140" s="50"/>
      <c r="D140" s="51"/>
      <c r="E140" s="50"/>
      <c r="F140" s="50"/>
      <c r="G140" s="50"/>
      <c r="H140" s="50"/>
    </row>
    <row r="141" spans="1:8" s="28" customFormat="1" ht="15.75" x14ac:dyDescent="0.25">
      <c r="A141" s="77">
        <v>70</v>
      </c>
      <c r="B141" s="77" t="s">
        <v>22</v>
      </c>
      <c r="C141" s="78">
        <v>100</v>
      </c>
      <c r="D141" s="79">
        <v>3</v>
      </c>
      <c r="E141" s="78">
        <v>1.2</v>
      </c>
      <c r="F141" s="78">
        <v>0.2</v>
      </c>
      <c r="G141" s="78">
        <v>5.8</v>
      </c>
      <c r="H141" s="78">
        <v>30</v>
      </c>
    </row>
    <row r="142" spans="1:8" s="28" customFormat="1" ht="15.75" x14ac:dyDescent="0.25">
      <c r="A142" s="49">
        <v>96</v>
      </c>
      <c r="B142" s="49" t="s">
        <v>40</v>
      </c>
      <c r="C142" s="50">
        <v>250</v>
      </c>
      <c r="D142" s="51">
        <v>9.8000000000000007</v>
      </c>
      <c r="E142" s="50">
        <v>2.1800000000000002</v>
      </c>
      <c r="F142" s="50">
        <v>4.79</v>
      </c>
      <c r="G142" s="50">
        <v>15.38</v>
      </c>
      <c r="H142" s="50">
        <v>112.84</v>
      </c>
    </row>
    <row r="143" spans="1:8" s="28" customFormat="1" ht="31.5" x14ac:dyDescent="0.25">
      <c r="A143" s="49" t="s">
        <v>72</v>
      </c>
      <c r="B143" s="49" t="s">
        <v>88</v>
      </c>
      <c r="C143" s="50">
        <v>120</v>
      </c>
      <c r="D143" s="51">
        <v>29.6</v>
      </c>
      <c r="E143" s="139">
        <v>13.2</v>
      </c>
      <c r="F143" s="139">
        <v>15.16</v>
      </c>
      <c r="G143" s="139">
        <v>13.25</v>
      </c>
      <c r="H143" s="139">
        <v>241.59</v>
      </c>
    </row>
    <row r="144" spans="1:8" s="28" customFormat="1" ht="27" customHeight="1" x14ac:dyDescent="0.25">
      <c r="A144" s="49">
        <v>309</v>
      </c>
      <c r="B144" s="49" t="s">
        <v>16</v>
      </c>
      <c r="C144" s="50">
        <v>180</v>
      </c>
      <c r="D144" s="51">
        <v>10.199999999999999</v>
      </c>
      <c r="E144" s="139">
        <v>6.34</v>
      </c>
      <c r="F144" s="139">
        <v>4.66</v>
      </c>
      <c r="G144" s="139">
        <v>39.29</v>
      </c>
      <c r="H144" s="139">
        <v>224.64</v>
      </c>
    </row>
    <row r="145" spans="1:8" s="28" customFormat="1" ht="15.75" x14ac:dyDescent="0.25">
      <c r="A145" s="49">
        <v>349</v>
      </c>
      <c r="B145" s="49" t="s">
        <v>68</v>
      </c>
      <c r="C145" s="50">
        <v>200</v>
      </c>
      <c r="D145" s="51">
        <v>5.2</v>
      </c>
      <c r="E145" s="139">
        <v>0.38</v>
      </c>
      <c r="F145" s="139">
        <v>0</v>
      </c>
      <c r="G145" s="139">
        <v>30.74</v>
      </c>
      <c r="H145" s="139">
        <v>124.46</v>
      </c>
    </row>
    <row r="146" spans="1:8" s="28" customFormat="1" ht="15.75" x14ac:dyDescent="0.25">
      <c r="A146" s="49">
        <v>1091</v>
      </c>
      <c r="B146" s="49" t="s">
        <v>10</v>
      </c>
      <c r="C146" s="50">
        <v>30</v>
      </c>
      <c r="D146" s="51">
        <v>1.6</v>
      </c>
      <c r="E146" s="139">
        <v>2.2799999999999998</v>
      </c>
      <c r="F146" s="139">
        <v>0.24</v>
      </c>
      <c r="G146" s="139">
        <v>14.76</v>
      </c>
      <c r="H146" s="139">
        <v>70.319999999999993</v>
      </c>
    </row>
    <row r="147" spans="1:8" s="28" customFormat="1" ht="15.75" x14ac:dyDescent="0.25">
      <c r="A147" s="49">
        <v>1091</v>
      </c>
      <c r="B147" s="49" t="s">
        <v>11</v>
      </c>
      <c r="C147" s="50">
        <v>30</v>
      </c>
      <c r="D147" s="51">
        <v>1.6</v>
      </c>
      <c r="E147" s="139">
        <v>1.98</v>
      </c>
      <c r="F147" s="139">
        <v>0.36</v>
      </c>
      <c r="G147" s="139">
        <v>10.02</v>
      </c>
      <c r="H147" s="139">
        <v>51.24</v>
      </c>
    </row>
    <row r="148" spans="1:8" s="28" customFormat="1" ht="15.75" x14ac:dyDescent="0.25">
      <c r="A148" s="49"/>
      <c r="B148" s="46" t="s">
        <v>41</v>
      </c>
      <c r="C148" s="47">
        <f>SUM(C141:C147)</f>
        <v>910</v>
      </c>
      <c r="D148" s="40">
        <f>SUM(D141:D147)</f>
        <v>61.000000000000014</v>
      </c>
      <c r="E148" s="47">
        <f t="shared" ref="E148:H148" si="16">SUM(E141:E147)</f>
        <v>27.56</v>
      </c>
      <c r="F148" s="47">
        <f t="shared" si="16"/>
        <v>25.409999999999997</v>
      </c>
      <c r="G148" s="47">
        <f t="shared" si="16"/>
        <v>129.24</v>
      </c>
      <c r="H148" s="47">
        <f t="shared" si="16"/>
        <v>855.08999999999992</v>
      </c>
    </row>
    <row r="149" spans="1:8" s="28" customFormat="1" ht="15.75" x14ac:dyDescent="0.25">
      <c r="A149" s="42"/>
      <c r="B149" s="46" t="s">
        <v>19</v>
      </c>
      <c r="C149" s="47">
        <f>C148+C139</f>
        <v>1460</v>
      </c>
      <c r="D149" s="47"/>
      <c r="E149" s="47">
        <f>E148+E139</f>
        <v>51.31</v>
      </c>
      <c r="F149" s="47">
        <f>F148+F139</f>
        <v>55.769999999999996</v>
      </c>
      <c r="G149" s="47">
        <f>G148+G139</f>
        <v>251.15</v>
      </c>
      <c r="H149" s="47">
        <f>H148+H139</f>
        <v>1835.6999999999998</v>
      </c>
    </row>
    <row r="150" spans="1:8" ht="15.75" x14ac:dyDescent="0.25">
      <c r="B150" s="4"/>
      <c r="C150" s="3"/>
      <c r="D150" s="3"/>
      <c r="E150" s="3"/>
      <c r="F150" s="3"/>
      <c r="G150" s="3"/>
      <c r="H150" s="3"/>
    </row>
    <row r="151" spans="1:8" ht="11.25" customHeight="1" x14ac:dyDescent="0.25">
      <c r="B151" s="4"/>
      <c r="C151" s="3"/>
      <c r="D151" s="3"/>
      <c r="E151" s="3"/>
      <c r="F151" s="3"/>
      <c r="G151" s="3"/>
      <c r="H151" s="3"/>
    </row>
    <row r="152" spans="1:8" s="28" customFormat="1" ht="15.75" x14ac:dyDescent="0.25">
      <c r="B152" s="33" t="s">
        <v>37</v>
      </c>
      <c r="C152" s="34"/>
      <c r="D152" s="34"/>
      <c r="E152" s="34"/>
      <c r="F152" s="34"/>
      <c r="G152" s="34"/>
      <c r="H152" s="34"/>
    </row>
    <row r="153" spans="1:8" s="28" customFormat="1" ht="15.75" x14ac:dyDescent="0.25">
      <c r="B153" s="33" t="s">
        <v>20</v>
      </c>
      <c r="C153" s="34"/>
      <c r="D153" s="34"/>
      <c r="E153" s="34"/>
      <c r="F153" s="34"/>
      <c r="G153" s="34"/>
      <c r="H153" s="34"/>
    </row>
    <row r="154" spans="1:8" s="28" customFormat="1" ht="15" customHeight="1" x14ac:dyDescent="0.25">
      <c r="A154" s="208" t="s">
        <v>50</v>
      </c>
      <c r="B154" s="211" t="s">
        <v>2</v>
      </c>
      <c r="C154" s="210" t="s">
        <v>52</v>
      </c>
      <c r="D154" s="210" t="s">
        <v>3</v>
      </c>
      <c r="E154" s="210" t="s">
        <v>4</v>
      </c>
      <c r="F154" s="210"/>
      <c r="G154" s="210"/>
      <c r="H154" s="210" t="s">
        <v>51</v>
      </c>
    </row>
    <row r="155" spans="1:8" s="28" customFormat="1" ht="15.75" customHeight="1" x14ac:dyDescent="0.25">
      <c r="A155" s="208"/>
      <c r="B155" s="211"/>
      <c r="C155" s="210"/>
      <c r="D155" s="210"/>
      <c r="E155" s="210"/>
      <c r="F155" s="210"/>
      <c r="G155" s="210"/>
      <c r="H155" s="210"/>
    </row>
    <row r="156" spans="1:8" s="28" customFormat="1" ht="46.5" customHeight="1" x14ac:dyDescent="0.25">
      <c r="A156" s="208"/>
      <c r="B156" s="211"/>
      <c r="C156" s="210"/>
      <c r="D156" s="210"/>
      <c r="E156" s="35" t="s">
        <v>5</v>
      </c>
      <c r="F156" s="35" t="s">
        <v>6</v>
      </c>
      <c r="G156" s="35" t="s">
        <v>7</v>
      </c>
      <c r="H156" s="210"/>
    </row>
    <row r="157" spans="1:8" s="28" customFormat="1" ht="15.75" x14ac:dyDescent="0.25">
      <c r="A157" s="24"/>
      <c r="B157" s="36" t="s">
        <v>8</v>
      </c>
      <c r="C157" s="37"/>
      <c r="D157" s="37"/>
      <c r="E157" s="37"/>
      <c r="F157" s="37"/>
      <c r="G157" s="37"/>
      <c r="H157" s="37"/>
    </row>
    <row r="158" spans="1:8" s="28" customFormat="1" ht="15" customHeight="1" x14ac:dyDescent="0.25">
      <c r="A158" s="138">
        <v>73</v>
      </c>
      <c r="B158" s="138" t="s">
        <v>39</v>
      </c>
      <c r="C158" s="139">
        <v>30</v>
      </c>
      <c r="D158" s="140">
        <v>5.64</v>
      </c>
      <c r="E158" s="139">
        <v>0</v>
      </c>
      <c r="F158" s="139">
        <v>7</v>
      </c>
      <c r="G158" s="139">
        <v>7</v>
      </c>
      <c r="H158" s="139">
        <v>90</v>
      </c>
    </row>
    <row r="159" spans="1:8" s="28" customFormat="1" ht="15.75" x14ac:dyDescent="0.25">
      <c r="A159" s="24">
        <v>210</v>
      </c>
      <c r="B159" s="24" t="s">
        <v>95</v>
      </c>
      <c r="C159" s="25">
        <v>159</v>
      </c>
      <c r="D159" s="26">
        <v>33.159999999999997</v>
      </c>
      <c r="E159" s="25">
        <v>15.55</v>
      </c>
      <c r="F159" s="25">
        <v>16.940000000000001</v>
      </c>
      <c r="G159" s="25">
        <v>2.78</v>
      </c>
      <c r="H159" s="25">
        <v>240</v>
      </c>
    </row>
    <row r="160" spans="1:8" s="28" customFormat="1" ht="15.75" x14ac:dyDescent="0.25">
      <c r="A160" s="24">
        <v>1091</v>
      </c>
      <c r="B160" s="38" t="s">
        <v>10</v>
      </c>
      <c r="C160" s="37">
        <v>30</v>
      </c>
      <c r="D160" s="39">
        <v>1.6</v>
      </c>
      <c r="E160" s="139">
        <v>2.2799999999999998</v>
      </c>
      <c r="F160" s="139">
        <v>0.24</v>
      </c>
      <c r="G160" s="139">
        <v>14.76</v>
      </c>
      <c r="H160" s="139">
        <v>70.319999999999993</v>
      </c>
    </row>
    <row r="161" spans="1:8" s="28" customFormat="1" ht="15.75" x14ac:dyDescent="0.25">
      <c r="A161" s="24">
        <v>1091</v>
      </c>
      <c r="B161" s="38" t="s">
        <v>11</v>
      </c>
      <c r="C161" s="37">
        <v>30</v>
      </c>
      <c r="D161" s="39">
        <v>1.6</v>
      </c>
      <c r="E161" s="139">
        <v>1.98</v>
      </c>
      <c r="F161" s="139">
        <v>0.36</v>
      </c>
      <c r="G161" s="139">
        <v>10.02</v>
      </c>
      <c r="H161" s="139">
        <v>51.24</v>
      </c>
    </row>
    <row r="162" spans="1:8" s="28" customFormat="1" ht="31.5" x14ac:dyDescent="0.25">
      <c r="A162" s="81">
        <v>338</v>
      </c>
      <c r="B162" s="12" t="s">
        <v>49</v>
      </c>
      <c r="C162" s="9">
        <v>100</v>
      </c>
      <c r="D162" s="10">
        <v>16</v>
      </c>
      <c r="E162" s="139">
        <v>0.4</v>
      </c>
      <c r="F162" s="139">
        <v>0</v>
      </c>
      <c r="G162" s="139">
        <v>12.6</v>
      </c>
      <c r="H162" s="139">
        <v>52</v>
      </c>
    </row>
    <row r="163" spans="1:8" s="28" customFormat="1" ht="15.75" x14ac:dyDescent="0.25">
      <c r="A163" s="24">
        <v>378</v>
      </c>
      <c r="B163" s="38" t="s">
        <v>54</v>
      </c>
      <c r="C163" s="37">
        <v>215</v>
      </c>
      <c r="D163" s="39">
        <v>3</v>
      </c>
      <c r="E163" s="139">
        <v>0.1</v>
      </c>
      <c r="F163" s="139">
        <v>0</v>
      </c>
      <c r="G163" s="139">
        <v>15</v>
      </c>
      <c r="H163" s="139">
        <v>60</v>
      </c>
    </row>
    <row r="164" spans="1:8" s="28" customFormat="1" ht="15.75" x14ac:dyDescent="0.25">
      <c r="A164" s="24"/>
      <c r="B164" s="36" t="s">
        <v>12</v>
      </c>
      <c r="C164" s="35">
        <f t="shared" ref="C164:H164" si="17">SUM(C158:C163)</f>
        <v>564</v>
      </c>
      <c r="D164" s="41">
        <f t="shared" si="17"/>
        <v>61</v>
      </c>
      <c r="E164" s="35">
        <f t="shared" si="17"/>
        <v>20.310000000000002</v>
      </c>
      <c r="F164" s="35">
        <f t="shared" si="17"/>
        <v>24.54</v>
      </c>
      <c r="G164" s="35">
        <f t="shared" si="17"/>
        <v>62.160000000000004</v>
      </c>
      <c r="H164" s="35">
        <f t="shared" si="17"/>
        <v>563.55999999999995</v>
      </c>
    </row>
    <row r="165" spans="1:8" s="28" customFormat="1" ht="15.75" x14ac:dyDescent="0.25">
      <c r="A165" s="24"/>
      <c r="B165" s="36" t="s">
        <v>13</v>
      </c>
      <c r="C165" s="37"/>
      <c r="D165" s="39"/>
      <c r="E165" s="37"/>
      <c r="F165" s="37"/>
      <c r="G165" s="37"/>
      <c r="H165" s="37"/>
    </row>
    <row r="166" spans="1:8" s="28" customFormat="1" ht="15.75" x14ac:dyDescent="0.25">
      <c r="A166" s="24">
        <v>70</v>
      </c>
      <c r="B166" s="24" t="s">
        <v>14</v>
      </c>
      <c r="C166" s="25">
        <v>100</v>
      </c>
      <c r="D166" s="26">
        <v>4</v>
      </c>
      <c r="E166" s="25">
        <v>0.8</v>
      </c>
      <c r="F166" s="25">
        <v>0.2</v>
      </c>
      <c r="G166" s="25">
        <v>3.2</v>
      </c>
      <c r="H166" s="25">
        <v>18</v>
      </c>
    </row>
    <row r="167" spans="1:8" s="28" customFormat="1" ht="15.75" x14ac:dyDescent="0.25">
      <c r="A167" s="24">
        <v>101</v>
      </c>
      <c r="B167" s="38" t="s">
        <v>38</v>
      </c>
      <c r="C167" s="37">
        <v>250</v>
      </c>
      <c r="D167" s="39">
        <v>5.5</v>
      </c>
      <c r="E167" s="139">
        <v>2.23</v>
      </c>
      <c r="F167" s="139">
        <v>4.0999999999999996</v>
      </c>
      <c r="G167" s="139">
        <v>15.5</v>
      </c>
      <c r="H167" s="139">
        <v>116.5</v>
      </c>
    </row>
    <row r="168" spans="1:8" s="28" customFormat="1" ht="31.5" x14ac:dyDescent="0.25">
      <c r="A168" s="24" t="s">
        <v>74</v>
      </c>
      <c r="B168" s="38" t="s">
        <v>87</v>
      </c>
      <c r="C168" s="37">
        <v>120</v>
      </c>
      <c r="D168" s="39">
        <v>28.3</v>
      </c>
      <c r="E168" s="37">
        <v>12.45</v>
      </c>
      <c r="F168" s="37">
        <v>10.44</v>
      </c>
      <c r="G168" s="37">
        <v>11.57</v>
      </c>
      <c r="H168" s="37">
        <v>290.88</v>
      </c>
    </row>
    <row r="169" spans="1:8" s="28" customFormat="1" ht="15.75" x14ac:dyDescent="0.25">
      <c r="A169" s="24">
        <v>312</v>
      </c>
      <c r="B169" s="38" t="s">
        <v>31</v>
      </c>
      <c r="C169" s="37">
        <v>180</v>
      </c>
      <c r="D169" s="39">
        <v>12</v>
      </c>
      <c r="E169" s="139">
        <v>3.91</v>
      </c>
      <c r="F169" s="139">
        <v>5.0999999999999996</v>
      </c>
      <c r="G169" s="139">
        <v>24.2</v>
      </c>
      <c r="H169" s="139">
        <v>157.16</v>
      </c>
    </row>
    <row r="170" spans="1:8" s="28" customFormat="1" ht="15.75" x14ac:dyDescent="0.25">
      <c r="A170" s="24">
        <v>1091</v>
      </c>
      <c r="B170" s="38" t="s">
        <v>10</v>
      </c>
      <c r="C170" s="37">
        <v>30</v>
      </c>
      <c r="D170" s="39">
        <v>1.6</v>
      </c>
      <c r="E170" s="139">
        <v>2.2799999999999998</v>
      </c>
      <c r="F170" s="139">
        <v>0.24</v>
      </c>
      <c r="G170" s="139">
        <v>14.76</v>
      </c>
      <c r="H170" s="139">
        <v>70.319999999999993</v>
      </c>
    </row>
    <row r="171" spans="1:8" s="28" customFormat="1" ht="15.75" x14ac:dyDescent="0.25">
      <c r="A171" s="24">
        <v>1091</v>
      </c>
      <c r="B171" s="38" t="s">
        <v>11</v>
      </c>
      <c r="C171" s="37">
        <v>30</v>
      </c>
      <c r="D171" s="39">
        <v>1.6</v>
      </c>
      <c r="E171" s="139">
        <v>1.98</v>
      </c>
      <c r="F171" s="139">
        <v>0.36</v>
      </c>
      <c r="G171" s="139">
        <v>10.02</v>
      </c>
      <c r="H171" s="139">
        <v>51.24</v>
      </c>
    </row>
    <row r="172" spans="1:8" s="28" customFormat="1" ht="15.75" x14ac:dyDescent="0.25">
      <c r="A172" s="24">
        <v>344</v>
      </c>
      <c r="B172" s="38" t="s">
        <v>17</v>
      </c>
      <c r="C172" s="37">
        <v>200</v>
      </c>
      <c r="D172" s="39">
        <v>8</v>
      </c>
      <c r="E172" s="139">
        <v>0.3</v>
      </c>
      <c r="F172" s="139">
        <v>0</v>
      </c>
      <c r="G172" s="139">
        <v>27.3</v>
      </c>
      <c r="H172" s="139">
        <v>112.1</v>
      </c>
    </row>
    <row r="173" spans="1:8" s="28" customFormat="1" ht="15.75" x14ac:dyDescent="0.25">
      <c r="A173" s="24"/>
      <c r="B173" s="36" t="s">
        <v>18</v>
      </c>
      <c r="C173" s="35">
        <f>SUM(C166:C172)</f>
        <v>910</v>
      </c>
      <c r="D173" s="40">
        <f t="shared" ref="D173:H173" si="18">SUM(D166:D172)</f>
        <v>61</v>
      </c>
      <c r="E173" s="35">
        <f>SUM(E166:E172)</f>
        <v>23.950000000000003</v>
      </c>
      <c r="F173" s="35">
        <f t="shared" si="18"/>
        <v>20.439999999999994</v>
      </c>
      <c r="G173" s="35">
        <f t="shared" si="18"/>
        <v>106.55</v>
      </c>
      <c r="H173" s="35">
        <f t="shared" si="18"/>
        <v>816.19999999999993</v>
      </c>
    </row>
    <row r="174" spans="1:8" s="28" customFormat="1" ht="15.75" x14ac:dyDescent="0.25">
      <c r="A174" s="24"/>
      <c r="B174" s="36" t="s">
        <v>19</v>
      </c>
      <c r="C174" s="35">
        <f>C173+C164</f>
        <v>1474</v>
      </c>
      <c r="D174" s="35"/>
      <c r="E174" s="35">
        <f t="shared" ref="E174:H174" si="19">E173+E164</f>
        <v>44.260000000000005</v>
      </c>
      <c r="F174" s="35">
        <f t="shared" si="19"/>
        <v>44.97999999999999</v>
      </c>
      <c r="G174" s="35">
        <f t="shared" si="19"/>
        <v>168.71</v>
      </c>
      <c r="H174" s="35">
        <f t="shared" si="19"/>
        <v>1379.7599999999998</v>
      </c>
    </row>
    <row r="175" spans="1:8" s="28" customFormat="1" ht="15.75" x14ac:dyDescent="0.25">
      <c r="A175" s="1" t="s">
        <v>37</v>
      </c>
      <c r="B175" s="4"/>
      <c r="C175" s="3"/>
      <c r="D175" s="3"/>
      <c r="E175" s="3"/>
      <c r="F175" s="3"/>
      <c r="G175" s="3"/>
      <c r="H175" s="3"/>
    </row>
    <row r="176" spans="1:8" s="28" customFormat="1" ht="15.75" x14ac:dyDescent="0.25">
      <c r="A176" s="1" t="s">
        <v>25</v>
      </c>
      <c r="B176" s="4"/>
      <c r="C176" s="3"/>
      <c r="D176" s="3"/>
      <c r="E176" s="3"/>
      <c r="F176" s="3"/>
      <c r="G176" s="3"/>
      <c r="H176" s="3"/>
    </row>
    <row r="177" spans="1:8" s="28" customFormat="1" ht="15" customHeight="1" x14ac:dyDescent="0.25">
      <c r="A177" s="208" t="s">
        <v>50</v>
      </c>
      <c r="B177" s="214" t="s">
        <v>2</v>
      </c>
      <c r="C177" s="208" t="s">
        <v>52</v>
      </c>
      <c r="D177" s="208" t="s">
        <v>3</v>
      </c>
      <c r="E177" s="208" t="s">
        <v>4</v>
      </c>
      <c r="F177" s="208"/>
      <c r="G177" s="208"/>
      <c r="H177" s="208" t="s">
        <v>51</v>
      </c>
    </row>
    <row r="178" spans="1:8" s="28" customFormat="1" ht="50.25" customHeight="1" x14ac:dyDescent="0.25">
      <c r="A178" s="208"/>
      <c r="B178" s="214"/>
      <c r="C178" s="208"/>
      <c r="D178" s="208"/>
      <c r="E178" s="208"/>
      <c r="F178" s="208"/>
      <c r="G178" s="208"/>
      <c r="H178" s="208"/>
    </row>
    <row r="179" spans="1:8" s="28" customFormat="1" ht="15.75" x14ac:dyDescent="0.25">
      <c r="A179" s="208"/>
      <c r="B179" s="214"/>
      <c r="C179" s="208"/>
      <c r="D179" s="208"/>
      <c r="E179" s="59" t="s">
        <v>5</v>
      </c>
      <c r="F179" s="59" t="s">
        <v>6</v>
      </c>
      <c r="G179" s="59" t="s">
        <v>7</v>
      </c>
      <c r="H179" s="208"/>
    </row>
    <row r="180" spans="1:8" s="28" customFormat="1" ht="15.75" x14ac:dyDescent="0.25">
      <c r="A180" s="60"/>
      <c r="B180" s="58" t="s">
        <v>8</v>
      </c>
      <c r="C180" s="57"/>
      <c r="D180" s="57"/>
      <c r="E180" s="57"/>
      <c r="F180" s="57"/>
      <c r="G180" s="57"/>
      <c r="H180" s="57"/>
    </row>
    <row r="181" spans="1:8" s="28" customFormat="1" ht="47.25" x14ac:dyDescent="0.25">
      <c r="A181" s="60">
        <v>173</v>
      </c>
      <c r="B181" s="60" t="s">
        <v>114</v>
      </c>
      <c r="C181" s="57">
        <v>220</v>
      </c>
      <c r="D181" s="61">
        <v>22.6</v>
      </c>
      <c r="E181" s="139">
        <v>5.72</v>
      </c>
      <c r="F181" s="139">
        <v>8.98</v>
      </c>
      <c r="G181" s="139">
        <v>40.43</v>
      </c>
      <c r="H181" s="139">
        <v>265.32</v>
      </c>
    </row>
    <row r="182" spans="1:8" s="28" customFormat="1" ht="15.75" x14ac:dyDescent="0.25">
      <c r="A182" s="60">
        <v>15</v>
      </c>
      <c r="B182" s="60" t="s">
        <v>9</v>
      </c>
      <c r="C182" s="57">
        <v>20</v>
      </c>
      <c r="D182" s="61">
        <v>16.2</v>
      </c>
      <c r="E182" s="57">
        <v>4.6399999999999997</v>
      </c>
      <c r="F182" s="57">
        <v>5.9</v>
      </c>
      <c r="G182" s="57">
        <v>0</v>
      </c>
      <c r="H182" s="57">
        <v>71.66</v>
      </c>
    </row>
    <row r="183" spans="1:8" s="28" customFormat="1" ht="15.75" x14ac:dyDescent="0.25">
      <c r="A183" s="7">
        <v>389</v>
      </c>
      <c r="B183" s="60" t="s">
        <v>104</v>
      </c>
      <c r="C183" s="57">
        <v>200</v>
      </c>
      <c r="D183" s="61">
        <v>19</v>
      </c>
      <c r="E183" s="139">
        <v>1</v>
      </c>
      <c r="F183" s="139">
        <v>0</v>
      </c>
      <c r="G183" s="139">
        <v>24.4</v>
      </c>
      <c r="H183" s="139">
        <v>101.6</v>
      </c>
    </row>
    <row r="184" spans="1:8" s="28" customFormat="1" ht="15.75" x14ac:dyDescent="0.25">
      <c r="A184" s="60">
        <v>1091</v>
      </c>
      <c r="B184" s="60" t="s">
        <v>42</v>
      </c>
      <c r="C184" s="57">
        <v>30</v>
      </c>
      <c r="D184" s="61">
        <v>1.6</v>
      </c>
      <c r="E184" s="139">
        <v>2.2799999999999998</v>
      </c>
      <c r="F184" s="139">
        <v>0.24</v>
      </c>
      <c r="G184" s="139">
        <v>24.4</v>
      </c>
      <c r="H184" s="139">
        <v>70.319999999999993</v>
      </c>
    </row>
    <row r="185" spans="1:8" s="28" customFormat="1" ht="15.75" x14ac:dyDescent="0.25">
      <c r="A185" s="60">
        <v>1091</v>
      </c>
      <c r="B185" s="60" t="s">
        <v>43</v>
      </c>
      <c r="C185" s="57">
        <v>30</v>
      </c>
      <c r="D185" s="61">
        <v>1.6</v>
      </c>
      <c r="E185" s="139">
        <v>1.98</v>
      </c>
      <c r="F185" s="139">
        <v>0.36</v>
      </c>
      <c r="G185" s="139">
        <v>10.02</v>
      </c>
      <c r="H185" s="139">
        <v>51.24</v>
      </c>
    </row>
    <row r="186" spans="1:8" s="28" customFormat="1" ht="15.75" x14ac:dyDescent="0.25">
      <c r="A186" s="60"/>
      <c r="B186" s="58" t="s">
        <v>44</v>
      </c>
      <c r="C186" s="59">
        <f t="shared" ref="C186:H186" si="20">SUM(C181:C185)</f>
        <v>500</v>
      </c>
      <c r="D186" s="5">
        <f t="shared" si="20"/>
        <v>61</v>
      </c>
      <c r="E186" s="59">
        <f t="shared" si="20"/>
        <v>15.62</v>
      </c>
      <c r="F186" s="59">
        <f t="shared" si="20"/>
        <v>15.48</v>
      </c>
      <c r="G186" s="59">
        <f t="shared" si="20"/>
        <v>99.249999999999986</v>
      </c>
      <c r="H186" s="59">
        <f t="shared" si="20"/>
        <v>560.14</v>
      </c>
    </row>
    <row r="187" spans="1:8" s="28" customFormat="1" ht="15.75" x14ac:dyDescent="0.25">
      <c r="A187" s="60"/>
      <c r="B187" s="58" t="s">
        <v>13</v>
      </c>
      <c r="C187" s="57"/>
      <c r="D187" s="61"/>
      <c r="E187" s="57"/>
      <c r="F187" s="57"/>
      <c r="G187" s="57"/>
      <c r="H187" s="57"/>
    </row>
    <row r="188" spans="1:8" s="28" customFormat="1" ht="15.75" x14ac:dyDescent="0.25">
      <c r="A188" s="77">
        <v>324</v>
      </c>
      <c r="B188" s="77" t="s">
        <v>94</v>
      </c>
      <c r="C188" s="78">
        <v>100</v>
      </c>
      <c r="D188" s="79">
        <v>3.5</v>
      </c>
      <c r="E188" s="140">
        <v>1.68</v>
      </c>
      <c r="F188" s="139">
        <v>1.22</v>
      </c>
      <c r="G188" s="139">
        <v>10.5</v>
      </c>
      <c r="H188" s="139">
        <v>59.68</v>
      </c>
    </row>
    <row r="189" spans="1:8" s="28" customFormat="1" ht="31.5" x14ac:dyDescent="0.25">
      <c r="A189" s="60">
        <v>102</v>
      </c>
      <c r="B189" s="60" t="s">
        <v>45</v>
      </c>
      <c r="C189" s="57">
        <v>250</v>
      </c>
      <c r="D189" s="61">
        <v>5.2</v>
      </c>
      <c r="E189" s="139">
        <v>2.7</v>
      </c>
      <c r="F189" s="139">
        <v>3.2</v>
      </c>
      <c r="G189" s="139">
        <v>18.899999999999999</v>
      </c>
      <c r="H189" s="139">
        <v>114.84</v>
      </c>
    </row>
    <row r="190" spans="1:8" s="28" customFormat="1" ht="31.5" x14ac:dyDescent="0.25">
      <c r="A190" s="60" t="s">
        <v>61</v>
      </c>
      <c r="B190" s="60" t="s">
        <v>92</v>
      </c>
      <c r="C190" s="57">
        <v>120</v>
      </c>
      <c r="D190" s="61">
        <v>31.9</v>
      </c>
      <c r="E190" s="139">
        <v>13.08</v>
      </c>
      <c r="F190" s="139">
        <v>16</v>
      </c>
      <c r="G190" s="139">
        <v>22.35</v>
      </c>
      <c r="H190" s="139">
        <v>240.15</v>
      </c>
    </row>
    <row r="191" spans="1:8" s="28" customFormat="1" ht="15.75" x14ac:dyDescent="0.25">
      <c r="A191" s="60">
        <v>305</v>
      </c>
      <c r="B191" s="60" t="s">
        <v>46</v>
      </c>
      <c r="C191" s="57">
        <v>180</v>
      </c>
      <c r="D191" s="61">
        <v>14.2</v>
      </c>
      <c r="E191" s="57">
        <v>4.3899999999999997</v>
      </c>
      <c r="F191" s="57">
        <v>4.3600000000000003</v>
      </c>
      <c r="G191" s="57">
        <v>42.86</v>
      </c>
      <c r="H191" s="57">
        <v>228</v>
      </c>
    </row>
    <row r="192" spans="1:8" s="28" customFormat="1" ht="15.75" x14ac:dyDescent="0.25">
      <c r="A192" s="60">
        <v>1091</v>
      </c>
      <c r="B192" s="60" t="s">
        <v>42</v>
      </c>
      <c r="C192" s="57">
        <v>30</v>
      </c>
      <c r="D192" s="61">
        <v>1.6</v>
      </c>
      <c r="E192" s="139">
        <v>2.2799999999999998</v>
      </c>
      <c r="F192" s="139">
        <v>0.24</v>
      </c>
      <c r="G192" s="139">
        <v>14.76</v>
      </c>
      <c r="H192" s="139">
        <v>70.319999999999993</v>
      </c>
    </row>
    <row r="193" spans="1:8" s="28" customFormat="1" ht="15.75" x14ac:dyDescent="0.25">
      <c r="A193" s="60">
        <v>1091</v>
      </c>
      <c r="B193" s="60" t="s">
        <v>43</v>
      </c>
      <c r="C193" s="57">
        <v>30</v>
      </c>
      <c r="D193" s="61">
        <v>1.6</v>
      </c>
      <c r="E193" s="139">
        <v>1.98</v>
      </c>
      <c r="F193" s="139">
        <v>0.36</v>
      </c>
      <c r="G193" s="139">
        <v>10.02</v>
      </c>
      <c r="H193" s="139">
        <v>51.24</v>
      </c>
    </row>
    <row r="194" spans="1:8" s="28" customFormat="1" ht="15.75" x14ac:dyDescent="0.25">
      <c r="A194" s="60">
        <v>377</v>
      </c>
      <c r="B194" s="60" t="s">
        <v>54</v>
      </c>
      <c r="C194" s="57">
        <v>215</v>
      </c>
      <c r="D194" s="61">
        <v>3</v>
      </c>
      <c r="E194" s="139">
        <v>0.1</v>
      </c>
      <c r="F194" s="139">
        <v>0</v>
      </c>
      <c r="G194" s="139">
        <v>15</v>
      </c>
      <c r="H194" s="139">
        <v>60</v>
      </c>
    </row>
    <row r="195" spans="1:8" s="28" customFormat="1" ht="15.75" x14ac:dyDescent="0.25">
      <c r="A195" s="60"/>
      <c r="B195" s="58" t="s">
        <v>41</v>
      </c>
      <c r="C195" s="59">
        <f>SUM(C188:C194)</f>
        <v>925</v>
      </c>
      <c r="D195" s="5">
        <f t="shared" ref="D195:H195" si="21">SUM(D188:D194)</f>
        <v>61</v>
      </c>
      <c r="E195" s="59">
        <f t="shared" si="21"/>
        <v>26.210000000000004</v>
      </c>
      <c r="F195" s="59">
        <f t="shared" si="21"/>
        <v>25.38</v>
      </c>
      <c r="G195" s="59">
        <f t="shared" si="21"/>
        <v>134.38999999999999</v>
      </c>
      <c r="H195" s="59">
        <f t="shared" si="21"/>
        <v>824.23</v>
      </c>
    </row>
    <row r="196" spans="1:8" s="28" customFormat="1" ht="15.75" x14ac:dyDescent="0.25">
      <c r="A196" s="42"/>
      <c r="B196" s="74" t="s">
        <v>19</v>
      </c>
      <c r="C196" s="73">
        <f>C195+C186</f>
        <v>1425</v>
      </c>
      <c r="D196" s="73"/>
      <c r="E196" s="73">
        <f t="shared" ref="E196:G196" si="22">E195+E186</f>
        <v>41.830000000000005</v>
      </c>
      <c r="F196" s="73">
        <f t="shared" si="22"/>
        <v>40.86</v>
      </c>
      <c r="G196" s="73">
        <f t="shared" si="22"/>
        <v>233.64</v>
      </c>
      <c r="H196" s="73">
        <f>H195+H186</f>
        <v>1384.37</v>
      </c>
    </row>
    <row r="197" spans="1:8" s="28" customFormat="1" ht="17.25" customHeight="1" x14ac:dyDescent="0.25">
      <c r="B197" s="30"/>
      <c r="C197" s="29"/>
      <c r="D197" s="29"/>
      <c r="E197" s="29"/>
      <c r="F197" s="29"/>
      <c r="G197" s="29"/>
      <c r="H197" s="29"/>
    </row>
    <row r="198" spans="1:8" s="28" customFormat="1" ht="15.75" x14ac:dyDescent="0.25">
      <c r="A198" s="43"/>
      <c r="B198" s="44" t="s">
        <v>37</v>
      </c>
      <c r="C198" s="45"/>
      <c r="D198" s="45"/>
      <c r="E198" s="45"/>
      <c r="F198" s="45"/>
      <c r="G198" s="45"/>
      <c r="H198" s="45"/>
    </row>
    <row r="199" spans="1:8" s="28" customFormat="1" ht="15.75" x14ac:dyDescent="0.25">
      <c r="A199" s="43"/>
      <c r="B199" s="44" t="s">
        <v>28</v>
      </c>
      <c r="C199" s="45"/>
      <c r="D199" s="45"/>
      <c r="E199" s="45"/>
      <c r="F199" s="45"/>
      <c r="G199" s="45"/>
      <c r="H199" s="45"/>
    </row>
    <row r="200" spans="1:8" s="28" customFormat="1" ht="15" customHeight="1" x14ac:dyDescent="0.25">
      <c r="A200" s="210" t="s">
        <v>50</v>
      </c>
      <c r="B200" s="211" t="s">
        <v>2</v>
      </c>
      <c r="C200" s="210" t="s">
        <v>52</v>
      </c>
      <c r="D200" s="210" t="s">
        <v>3</v>
      </c>
      <c r="E200" s="210" t="s">
        <v>4</v>
      </c>
      <c r="F200" s="210"/>
      <c r="G200" s="210"/>
      <c r="H200" s="210" t="s">
        <v>51</v>
      </c>
    </row>
    <row r="201" spans="1:8" s="28" customFormat="1" ht="15.75" customHeight="1" x14ac:dyDescent="0.25">
      <c r="A201" s="210"/>
      <c r="B201" s="211"/>
      <c r="C201" s="210"/>
      <c r="D201" s="210"/>
      <c r="E201" s="210"/>
      <c r="F201" s="210"/>
      <c r="G201" s="210"/>
      <c r="H201" s="210"/>
    </row>
    <row r="202" spans="1:8" s="28" customFormat="1" ht="47.25" customHeight="1" x14ac:dyDescent="0.25">
      <c r="A202" s="210"/>
      <c r="B202" s="211"/>
      <c r="C202" s="210"/>
      <c r="D202" s="210"/>
      <c r="E202" s="35" t="s">
        <v>5</v>
      </c>
      <c r="F202" s="35" t="s">
        <v>6</v>
      </c>
      <c r="G202" s="35" t="s">
        <v>7</v>
      </c>
      <c r="H202" s="210"/>
    </row>
    <row r="203" spans="1:8" s="28" customFormat="1" ht="15.75" x14ac:dyDescent="0.25">
      <c r="A203" s="48"/>
      <c r="B203" s="36" t="s">
        <v>8</v>
      </c>
      <c r="C203" s="37"/>
      <c r="D203" s="37"/>
      <c r="E203" s="37"/>
      <c r="F203" s="37"/>
      <c r="G203" s="37"/>
      <c r="H203" s="37"/>
    </row>
    <row r="204" spans="1:8" s="28" customFormat="1" ht="15.75" customHeight="1" x14ac:dyDescent="0.25">
      <c r="A204" s="212">
        <v>181</v>
      </c>
      <c r="B204" s="215" t="s">
        <v>90</v>
      </c>
      <c r="C204" s="209">
        <v>210</v>
      </c>
      <c r="D204" s="216">
        <v>22.75</v>
      </c>
      <c r="E204" s="209">
        <v>6.1</v>
      </c>
      <c r="F204" s="209">
        <v>11.3</v>
      </c>
      <c r="G204" s="209">
        <v>33.5</v>
      </c>
      <c r="H204" s="209">
        <v>260</v>
      </c>
    </row>
    <row r="205" spans="1:8" s="28" customFormat="1" ht="28.5" customHeight="1" x14ac:dyDescent="0.25">
      <c r="A205" s="213"/>
      <c r="B205" s="215"/>
      <c r="C205" s="209"/>
      <c r="D205" s="216"/>
      <c r="E205" s="209"/>
      <c r="F205" s="209"/>
      <c r="G205" s="209"/>
      <c r="H205" s="209"/>
    </row>
    <row r="206" spans="1:8" s="28" customFormat="1" ht="28.5" customHeight="1" x14ac:dyDescent="0.25">
      <c r="A206" s="52">
        <v>3</v>
      </c>
      <c r="B206" s="38" t="s">
        <v>70</v>
      </c>
      <c r="C206" s="37">
        <v>50</v>
      </c>
      <c r="D206" s="39">
        <v>19.25</v>
      </c>
      <c r="E206" s="37">
        <v>5.9</v>
      </c>
      <c r="F206" s="37">
        <v>8.5</v>
      </c>
      <c r="G206" s="37">
        <v>14.2</v>
      </c>
      <c r="H206" s="37">
        <v>157</v>
      </c>
    </row>
    <row r="207" spans="1:8" s="28" customFormat="1" ht="31.5" x14ac:dyDescent="0.25">
      <c r="A207" s="48">
        <v>338</v>
      </c>
      <c r="B207" s="38" t="s">
        <v>49</v>
      </c>
      <c r="C207" s="37">
        <v>100</v>
      </c>
      <c r="D207" s="39">
        <v>16</v>
      </c>
      <c r="E207" s="139">
        <v>0.4</v>
      </c>
      <c r="F207" s="139">
        <v>0</v>
      </c>
      <c r="G207" s="139">
        <v>12.6</v>
      </c>
      <c r="H207" s="139">
        <v>52</v>
      </c>
    </row>
    <row r="208" spans="1:8" s="28" customFormat="1" ht="15.75" x14ac:dyDescent="0.25">
      <c r="A208" s="38">
        <v>377</v>
      </c>
      <c r="B208" s="38" t="s">
        <v>79</v>
      </c>
      <c r="C208" s="37">
        <v>215</v>
      </c>
      <c r="D208" s="39">
        <v>3</v>
      </c>
      <c r="E208" s="139">
        <v>0.1</v>
      </c>
      <c r="F208" s="139">
        <v>0</v>
      </c>
      <c r="G208" s="139">
        <v>15</v>
      </c>
      <c r="H208" s="139">
        <v>60</v>
      </c>
    </row>
    <row r="209" spans="1:8" s="28" customFormat="1" ht="15.75" x14ac:dyDescent="0.25">
      <c r="A209" s="48"/>
      <c r="B209" s="36" t="s">
        <v>12</v>
      </c>
      <c r="C209" s="35">
        <f>SUM(C204:C208)</f>
        <v>575</v>
      </c>
      <c r="D209" s="40">
        <f t="shared" ref="D209:H209" si="23">SUM(D204:D208)</f>
        <v>61</v>
      </c>
      <c r="E209" s="35">
        <f t="shared" si="23"/>
        <v>12.5</v>
      </c>
      <c r="F209" s="35">
        <f t="shared" si="23"/>
        <v>19.8</v>
      </c>
      <c r="G209" s="35">
        <f t="shared" si="23"/>
        <v>75.300000000000011</v>
      </c>
      <c r="H209" s="35">
        <f t="shared" si="23"/>
        <v>529</v>
      </c>
    </row>
    <row r="210" spans="1:8" s="28" customFormat="1" ht="15.75" x14ac:dyDescent="0.25">
      <c r="A210" s="48"/>
      <c r="B210" s="36" t="s">
        <v>13</v>
      </c>
      <c r="C210" s="37"/>
      <c r="D210" s="39"/>
      <c r="E210" s="37"/>
      <c r="F210" s="37"/>
      <c r="G210" s="37"/>
      <c r="H210" s="37"/>
    </row>
    <row r="211" spans="1:8" s="28" customFormat="1" ht="15.75" x14ac:dyDescent="0.25">
      <c r="A211" s="77">
        <v>70</v>
      </c>
      <c r="B211" s="77" t="s">
        <v>14</v>
      </c>
      <c r="C211" s="78">
        <v>100</v>
      </c>
      <c r="D211" s="79">
        <v>4</v>
      </c>
      <c r="E211" s="78">
        <v>0.8</v>
      </c>
      <c r="F211" s="78">
        <v>0.2</v>
      </c>
      <c r="G211" s="78">
        <v>3.2</v>
      </c>
      <c r="H211" s="78">
        <v>18</v>
      </c>
    </row>
    <row r="212" spans="1:8" s="28" customFormat="1" ht="15.75" x14ac:dyDescent="0.25">
      <c r="A212" s="48">
        <v>112</v>
      </c>
      <c r="B212" s="38" t="s">
        <v>47</v>
      </c>
      <c r="C212" s="37">
        <v>250</v>
      </c>
      <c r="D212" s="39">
        <v>5.2</v>
      </c>
      <c r="E212" s="139">
        <v>5.15</v>
      </c>
      <c r="F212" s="139">
        <v>5</v>
      </c>
      <c r="G212" s="139">
        <v>18.13</v>
      </c>
      <c r="H212" s="139">
        <v>137.79</v>
      </c>
    </row>
    <row r="213" spans="1:8" s="28" customFormat="1" ht="31.5" x14ac:dyDescent="0.25">
      <c r="A213" s="48">
        <v>290</v>
      </c>
      <c r="B213" s="38" t="s">
        <v>118</v>
      </c>
      <c r="C213" s="37">
        <v>160</v>
      </c>
      <c r="D213" s="39">
        <v>32.6</v>
      </c>
      <c r="E213" s="37">
        <v>21.6</v>
      </c>
      <c r="F213" s="37">
        <v>27.36</v>
      </c>
      <c r="G213" s="37">
        <v>6.08</v>
      </c>
      <c r="H213" s="37">
        <v>356.8</v>
      </c>
    </row>
    <row r="214" spans="1:8" s="28" customFormat="1" ht="31.5" x14ac:dyDescent="0.25">
      <c r="A214" s="81">
        <v>309</v>
      </c>
      <c r="B214" s="81" t="s">
        <v>16</v>
      </c>
      <c r="C214" s="80">
        <v>180</v>
      </c>
      <c r="D214" s="82">
        <v>9.8000000000000007</v>
      </c>
      <c r="E214" s="139">
        <v>6.34</v>
      </c>
      <c r="F214" s="139">
        <v>4.66</v>
      </c>
      <c r="G214" s="139">
        <v>39.29</v>
      </c>
      <c r="H214" s="139">
        <v>224.64</v>
      </c>
    </row>
    <row r="215" spans="1:8" s="28" customFormat="1" ht="15.75" x14ac:dyDescent="0.25">
      <c r="A215" s="48">
        <v>344</v>
      </c>
      <c r="B215" s="38" t="s">
        <v>76</v>
      </c>
      <c r="C215" s="37">
        <v>200</v>
      </c>
      <c r="D215" s="39">
        <v>6.2</v>
      </c>
      <c r="E215" s="139">
        <v>0.3</v>
      </c>
      <c r="F215" s="139">
        <v>0</v>
      </c>
      <c r="G215" s="139">
        <v>27.3</v>
      </c>
      <c r="H215" s="139">
        <v>112.1</v>
      </c>
    </row>
    <row r="216" spans="1:8" s="28" customFormat="1" ht="15.75" x14ac:dyDescent="0.25">
      <c r="A216" s="48">
        <v>1091</v>
      </c>
      <c r="B216" s="38" t="s">
        <v>42</v>
      </c>
      <c r="C216" s="37">
        <v>30</v>
      </c>
      <c r="D216" s="39">
        <v>1.6</v>
      </c>
      <c r="E216" s="139">
        <v>2.2799999999999998</v>
      </c>
      <c r="F216" s="139">
        <v>0.24</v>
      </c>
      <c r="G216" s="139">
        <v>14.76</v>
      </c>
      <c r="H216" s="139">
        <v>70.319999999999993</v>
      </c>
    </row>
    <row r="217" spans="1:8" s="28" customFormat="1" ht="15.75" x14ac:dyDescent="0.25">
      <c r="A217" s="48">
        <v>1091</v>
      </c>
      <c r="B217" s="38" t="s">
        <v>43</v>
      </c>
      <c r="C217" s="37">
        <v>30</v>
      </c>
      <c r="D217" s="39">
        <v>1.6</v>
      </c>
      <c r="E217" s="139">
        <v>1.98</v>
      </c>
      <c r="F217" s="139">
        <v>0.36</v>
      </c>
      <c r="G217" s="139">
        <v>10.02</v>
      </c>
      <c r="H217" s="139">
        <v>51.24</v>
      </c>
    </row>
    <row r="218" spans="1:8" s="28" customFormat="1" ht="15.75" x14ac:dyDescent="0.25">
      <c r="A218" s="48"/>
      <c r="B218" s="36" t="s">
        <v>18</v>
      </c>
      <c r="C218" s="35">
        <f>SUM(C211:C217)</f>
        <v>950</v>
      </c>
      <c r="D218" s="41">
        <f t="shared" ref="D218:H218" si="24">SUM(D211:D217)</f>
        <v>61</v>
      </c>
      <c r="E218" s="35">
        <f t="shared" si="24"/>
        <v>38.449999999999996</v>
      </c>
      <c r="F218" s="35">
        <f t="shared" si="24"/>
        <v>37.82</v>
      </c>
      <c r="G218" s="35">
        <f t="shared" si="24"/>
        <v>118.77999999999999</v>
      </c>
      <c r="H218" s="35">
        <f t="shared" si="24"/>
        <v>970.8900000000001</v>
      </c>
    </row>
    <row r="219" spans="1:8" s="28" customFormat="1" ht="15.75" x14ac:dyDescent="0.25">
      <c r="A219" s="42"/>
      <c r="B219" s="36" t="s">
        <v>19</v>
      </c>
      <c r="C219" s="35">
        <f>C218+C209</f>
        <v>1525</v>
      </c>
      <c r="D219" s="35"/>
      <c r="E219" s="35">
        <f t="shared" ref="E219:H219" si="25">E218+E209</f>
        <v>50.949999999999996</v>
      </c>
      <c r="F219" s="35">
        <f t="shared" si="25"/>
        <v>57.620000000000005</v>
      </c>
      <c r="G219" s="35">
        <f t="shared" si="25"/>
        <v>194.07999999999998</v>
      </c>
      <c r="H219" s="35">
        <f t="shared" si="25"/>
        <v>1499.89</v>
      </c>
    </row>
    <row r="220" spans="1:8" s="28" customFormat="1" ht="15.75" x14ac:dyDescent="0.25">
      <c r="B220" s="30"/>
      <c r="C220" s="29"/>
      <c r="D220" s="29"/>
      <c r="E220" s="29"/>
      <c r="F220" s="29"/>
      <c r="G220" s="29"/>
      <c r="H220" s="29"/>
    </row>
    <row r="221" spans="1:8" ht="15.75" x14ac:dyDescent="0.25">
      <c r="B221" s="1" t="s">
        <v>37</v>
      </c>
      <c r="C221" s="3"/>
      <c r="D221" s="3"/>
      <c r="E221" s="3"/>
      <c r="F221" s="3"/>
      <c r="G221" s="3"/>
      <c r="H221" s="3"/>
    </row>
    <row r="222" spans="1:8" ht="15.75" x14ac:dyDescent="0.25">
      <c r="B222" s="1" t="s">
        <v>32</v>
      </c>
      <c r="C222" s="3"/>
      <c r="D222" s="3"/>
      <c r="E222" s="3"/>
      <c r="F222" s="3"/>
      <c r="G222" s="3"/>
      <c r="H222" s="3"/>
    </row>
    <row r="223" spans="1:8" x14ac:dyDescent="0.25">
      <c r="A223" s="208" t="s">
        <v>50</v>
      </c>
      <c r="B223" s="214" t="s">
        <v>2</v>
      </c>
      <c r="C223" s="208" t="s">
        <v>52</v>
      </c>
      <c r="D223" s="208" t="s">
        <v>86</v>
      </c>
      <c r="E223" s="208" t="s">
        <v>4</v>
      </c>
      <c r="F223" s="208"/>
      <c r="G223" s="208"/>
      <c r="H223" s="208" t="s">
        <v>51</v>
      </c>
    </row>
    <row r="224" spans="1:8" x14ac:dyDescent="0.25">
      <c r="A224" s="208"/>
      <c r="B224" s="214"/>
      <c r="C224" s="208"/>
      <c r="D224" s="208"/>
      <c r="E224" s="208"/>
      <c r="F224" s="208"/>
      <c r="G224" s="208"/>
      <c r="H224" s="208"/>
    </row>
    <row r="225" spans="1:8" ht="53.25" customHeight="1" x14ac:dyDescent="0.25">
      <c r="A225" s="208"/>
      <c r="B225" s="214"/>
      <c r="C225" s="208"/>
      <c r="D225" s="208"/>
      <c r="E225" s="17" t="s">
        <v>5</v>
      </c>
      <c r="F225" s="17" t="s">
        <v>6</v>
      </c>
      <c r="G225" s="17" t="s">
        <v>7</v>
      </c>
      <c r="H225" s="208"/>
    </row>
    <row r="226" spans="1:8" ht="15.75" x14ac:dyDescent="0.25">
      <c r="A226" s="19"/>
      <c r="B226" s="18" t="s">
        <v>8</v>
      </c>
      <c r="C226" s="20"/>
      <c r="D226" s="20"/>
      <c r="E226" s="20"/>
      <c r="F226" s="20"/>
      <c r="G226" s="20"/>
      <c r="H226" s="20"/>
    </row>
    <row r="227" spans="1:8" ht="31.5" x14ac:dyDescent="0.25">
      <c r="A227" s="19" t="s">
        <v>72</v>
      </c>
      <c r="B227" s="19" t="s">
        <v>84</v>
      </c>
      <c r="C227" s="20">
        <v>120</v>
      </c>
      <c r="D227" s="21">
        <v>31</v>
      </c>
      <c r="E227" s="139">
        <v>13.2</v>
      </c>
      <c r="F227" s="139">
        <v>15.16</v>
      </c>
      <c r="G227" s="139">
        <v>13.25</v>
      </c>
      <c r="H227" s="139">
        <v>241.59</v>
      </c>
    </row>
    <row r="228" spans="1:8" ht="31.5" x14ac:dyDescent="0.25">
      <c r="A228" s="19">
        <v>309</v>
      </c>
      <c r="B228" s="19" t="s">
        <v>16</v>
      </c>
      <c r="C228" s="20">
        <v>180</v>
      </c>
      <c r="D228" s="21">
        <v>9.8000000000000007</v>
      </c>
      <c r="E228" s="139">
        <v>6.34</v>
      </c>
      <c r="F228" s="139">
        <v>4.66</v>
      </c>
      <c r="G228" s="139">
        <v>39.29</v>
      </c>
      <c r="H228" s="139">
        <v>224.64</v>
      </c>
    </row>
    <row r="229" spans="1:8" ht="15.75" x14ac:dyDescent="0.25">
      <c r="A229" s="77">
        <v>324</v>
      </c>
      <c r="B229" s="77" t="s">
        <v>94</v>
      </c>
      <c r="C229" s="78">
        <v>100</v>
      </c>
      <c r="D229" s="79">
        <v>3.5</v>
      </c>
      <c r="E229" s="140">
        <v>1.68</v>
      </c>
      <c r="F229" s="139">
        <v>1.22</v>
      </c>
      <c r="G229" s="139">
        <v>10.5</v>
      </c>
      <c r="H229" s="139">
        <v>59.68</v>
      </c>
    </row>
    <row r="230" spans="1:8" ht="15.75" x14ac:dyDescent="0.25">
      <c r="A230" s="19">
        <v>1091</v>
      </c>
      <c r="B230" s="19" t="s">
        <v>42</v>
      </c>
      <c r="C230" s="20">
        <v>30</v>
      </c>
      <c r="D230" s="21">
        <v>1.6</v>
      </c>
      <c r="E230" s="139">
        <v>2.2799999999999998</v>
      </c>
      <c r="F230" s="139">
        <v>0.24</v>
      </c>
      <c r="G230" s="139">
        <v>14.76</v>
      </c>
      <c r="H230" s="139">
        <v>70.319999999999993</v>
      </c>
    </row>
    <row r="231" spans="1:8" ht="15.75" x14ac:dyDescent="0.25">
      <c r="A231" s="19">
        <v>1091</v>
      </c>
      <c r="B231" s="19" t="s">
        <v>43</v>
      </c>
      <c r="C231" s="20">
        <v>30</v>
      </c>
      <c r="D231" s="21">
        <v>1.6</v>
      </c>
      <c r="E231" s="139">
        <v>1.98</v>
      </c>
      <c r="F231" s="139">
        <v>0.36</v>
      </c>
      <c r="G231" s="139">
        <v>10.02</v>
      </c>
      <c r="H231" s="139">
        <v>51.24</v>
      </c>
    </row>
    <row r="232" spans="1:8" ht="15.75" x14ac:dyDescent="0.25">
      <c r="A232" s="7">
        <v>382</v>
      </c>
      <c r="B232" s="19" t="s">
        <v>33</v>
      </c>
      <c r="C232" s="20">
        <v>200</v>
      </c>
      <c r="D232" s="21">
        <v>13.5</v>
      </c>
      <c r="E232" s="20">
        <v>3.76</v>
      </c>
      <c r="F232" s="20">
        <v>3.2</v>
      </c>
      <c r="G232" s="20">
        <v>26.74</v>
      </c>
      <c r="H232" s="20">
        <v>150.80000000000001</v>
      </c>
    </row>
    <row r="233" spans="1:8" ht="15.75" x14ac:dyDescent="0.25">
      <c r="A233" s="19"/>
      <c r="B233" s="18" t="s">
        <v>12</v>
      </c>
      <c r="C233" s="53">
        <f>SUM(C227:C232)</f>
        <v>660</v>
      </c>
      <c r="D233" s="6">
        <f t="shared" ref="D233:H233" si="26">SUM(D227:D232)</f>
        <v>61</v>
      </c>
      <c r="E233" s="6">
        <f t="shared" si="26"/>
        <v>29.240000000000002</v>
      </c>
      <c r="F233" s="6">
        <f t="shared" si="26"/>
        <v>24.839999999999996</v>
      </c>
      <c r="G233" s="6">
        <f t="shared" si="26"/>
        <v>114.55999999999999</v>
      </c>
      <c r="H233" s="6">
        <f t="shared" si="26"/>
        <v>798.27</v>
      </c>
    </row>
    <row r="234" spans="1:8" ht="15.75" x14ac:dyDescent="0.25">
      <c r="A234" s="19"/>
      <c r="B234" s="18" t="s">
        <v>13</v>
      </c>
      <c r="C234" s="20"/>
      <c r="D234" s="21"/>
      <c r="E234" s="20"/>
      <c r="F234" s="20"/>
      <c r="G234" s="20"/>
      <c r="H234" s="20"/>
    </row>
    <row r="235" spans="1:8" ht="15.75" x14ac:dyDescent="0.25">
      <c r="A235" s="77">
        <v>70</v>
      </c>
      <c r="B235" s="77" t="s">
        <v>22</v>
      </c>
      <c r="C235" s="78">
        <v>100</v>
      </c>
      <c r="D235" s="79">
        <v>3.2</v>
      </c>
      <c r="E235" s="78">
        <v>1.2</v>
      </c>
      <c r="F235" s="78">
        <v>0.2</v>
      </c>
      <c r="G235" s="78">
        <v>5.8</v>
      </c>
      <c r="H235" s="78">
        <v>30</v>
      </c>
    </row>
    <row r="236" spans="1:8" ht="15.75" x14ac:dyDescent="0.25">
      <c r="A236" s="19">
        <v>88</v>
      </c>
      <c r="B236" s="19" t="s">
        <v>48</v>
      </c>
      <c r="C236" s="20">
        <v>250</v>
      </c>
      <c r="D236" s="21">
        <v>8.1999999999999993</v>
      </c>
      <c r="E236" s="20">
        <v>1.81</v>
      </c>
      <c r="F236" s="20">
        <v>4.24</v>
      </c>
      <c r="G236" s="20">
        <v>8.5299999999999994</v>
      </c>
      <c r="H236" s="20">
        <v>82.6</v>
      </c>
    </row>
    <row r="237" spans="1:8" ht="15.75" x14ac:dyDescent="0.25">
      <c r="A237" s="19" t="s">
        <v>60</v>
      </c>
      <c r="B237" s="19" t="s">
        <v>77</v>
      </c>
      <c r="C237" s="20">
        <v>120</v>
      </c>
      <c r="D237" s="21">
        <v>30.06</v>
      </c>
      <c r="E237" s="139">
        <v>10.75</v>
      </c>
      <c r="F237" s="139">
        <v>12.63</v>
      </c>
      <c r="G237" s="139">
        <v>13.05</v>
      </c>
      <c r="H237" s="139">
        <v>204.01</v>
      </c>
    </row>
    <row r="238" spans="1:8" ht="15.75" x14ac:dyDescent="0.25">
      <c r="A238" s="19">
        <v>302</v>
      </c>
      <c r="B238" s="19" t="s">
        <v>27</v>
      </c>
      <c r="C238" s="20">
        <v>180</v>
      </c>
      <c r="D238" s="21">
        <v>10.32</v>
      </c>
      <c r="E238" s="139">
        <v>9.26</v>
      </c>
      <c r="F238" s="139">
        <v>4.75</v>
      </c>
      <c r="G238" s="139">
        <v>51.94</v>
      </c>
      <c r="H238" s="139">
        <v>287.51</v>
      </c>
    </row>
    <row r="239" spans="1:8" ht="15.75" x14ac:dyDescent="0.25">
      <c r="A239" s="19">
        <v>349</v>
      </c>
      <c r="B239" s="19" t="s">
        <v>68</v>
      </c>
      <c r="C239" s="20">
        <v>200</v>
      </c>
      <c r="D239" s="21">
        <v>6.02</v>
      </c>
      <c r="E239" s="139">
        <v>0.38</v>
      </c>
      <c r="F239" s="139">
        <v>0</v>
      </c>
      <c r="G239" s="139">
        <v>30.74</v>
      </c>
      <c r="H239" s="139">
        <v>124.46</v>
      </c>
    </row>
    <row r="240" spans="1:8" ht="15.75" x14ac:dyDescent="0.25">
      <c r="A240" s="19">
        <v>1091</v>
      </c>
      <c r="B240" s="19" t="s">
        <v>42</v>
      </c>
      <c r="C240" s="20">
        <v>30</v>
      </c>
      <c r="D240" s="21">
        <v>1.6</v>
      </c>
      <c r="E240" s="139">
        <v>2.2799999999999998</v>
      </c>
      <c r="F240" s="139">
        <v>0.24</v>
      </c>
      <c r="G240" s="139">
        <v>14.76</v>
      </c>
      <c r="H240" s="139">
        <v>70.319999999999993</v>
      </c>
    </row>
    <row r="241" spans="1:8" ht="15.75" x14ac:dyDescent="0.25">
      <c r="A241" s="19">
        <v>1091</v>
      </c>
      <c r="B241" s="19" t="s">
        <v>43</v>
      </c>
      <c r="C241" s="20">
        <v>30</v>
      </c>
      <c r="D241" s="21">
        <v>1.6</v>
      </c>
      <c r="E241" s="139">
        <v>1.98</v>
      </c>
      <c r="F241" s="139">
        <v>0.36</v>
      </c>
      <c r="G241" s="139">
        <v>10.02</v>
      </c>
      <c r="H241" s="139">
        <v>51.24</v>
      </c>
    </row>
    <row r="242" spans="1:8" ht="15.75" x14ac:dyDescent="0.25">
      <c r="A242" s="19"/>
      <c r="B242" s="18" t="s">
        <v>41</v>
      </c>
      <c r="C242" s="17">
        <f>SUM(C235:C241)</f>
        <v>910</v>
      </c>
      <c r="D242" s="6">
        <f t="shared" ref="D242:H242" si="27">SUM(D235:D241)</f>
        <v>61</v>
      </c>
      <c r="E242" s="32">
        <f t="shared" si="27"/>
        <v>27.66</v>
      </c>
      <c r="F242" s="32">
        <f t="shared" si="27"/>
        <v>22.419999999999998</v>
      </c>
      <c r="G242" s="32">
        <f t="shared" si="27"/>
        <v>134.84</v>
      </c>
      <c r="H242" s="32">
        <f t="shared" si="27"/>
        <v>850.1400000000001</v>
      </c>
    </row>
    <row r="243" spans="1:8" ht="15.75" x14ac:dyDescent="0.25">
      <c r="A243" s="19"/>
      <c r="B243" s="18" t="s">
        <v>19</v>
      </c>
      <c r="C243" s="53">
        <f>C242+C233</f>
        <v>1570</v>
      </c>
      <c r="D243" s="53"/>
      <c r="E243" s="6">
        <f t="shared" ref="E243:H243" si="28">E242+E233</f>
        <v>56.900000000000006</v>
      </c>
      <c r="F243" s="6">
        <f t="shared" si="28"/>
        <v>47.259999999999991</v>
      </c>
      <c r="G243" s="6">
        <f t="shared" si="28"/>
        <v>249.39999999999998</v>
      </c>
      <c r="H243" s="6">
        <f t="shared" si="28"/>
        <v>1648.41</v>
      </c>
    </row>
  </sheetData>
  <mergeCells count="68">
    <mergeCell ref="A154:A156"/>
    <mergeCell ref="B5:B7"/>
    <mergeCell ref="C5:C7"/>
    <mergeCell ref="D5:D7"/>
    <mergeCell ref="B82:B84"/>
    <mergeCell ref="C82:C84"/>
    <mergeCell ref="D82:D84"/>
    <mergeCell ref="B154:B156"/>
    <mergeCell ref="C154:C156"/>
    <mergeCell ref="D154:D156"/>
    <mergeCell ref="A5:A7"/>
    <mergeCell ref="A30:A32"/>
    <mergeCell ref="A58:A60"/>
    <mergeCell ref="A82:A84"/>
    <mergeCell ref="A107:A109"/>
    <mergeCell ref="A130:A132"/>
    <mergeCell ref="E5:G6"/>
    <mergeCell ref="H5:H7"/>
    <mergeCell ref="B30:B32"/>
    <mergeCell ref="C30:C32"/>
    <mergeCell ref="D30:D32"/>
    <mergeCell ref="E30:G31"/>
    <mergeCell ref="H30:H32"/>
    <mergeCell ref="E82:G83"/>
    <mergeCell ref="H82:H84"/>
    <mergeCell ref="B58:B60"/>
    <mergeCell ref="C58:C60"/>
    <mergeCell ref="D58:D60"/>
    <mergeCell ref="E58:G59"/>
    <mergeCell ref="H58:H60"/>
    <mergeCell ref="E154:G155"/>
    <mergeCell ref="H154:H156"/>
    <mergeCell ref="B107:B109"/>
    <mergeCell ref="C107:C109"/>
    <mergeCell ref="D107:D109"/>
    <mergeCell ref="E107:G108"/>
    <mergeCell ref="H107:H109"/>
    <mergeCell ref="H130:H132"/>
    <mergeCell ref="B130:B132"/>
    <mergeCell ref="C130:C132"/>
    <mergeCell ref="D130:D132"/>
    <mergeCell ref="E130:G131"/>
    <mergeCell ref="E223:G224"/>
    <mergeCell ref="G204:G205"/>
    <mergeCell ref="B177:B179"/>
    <mergeCell ref="C177:C179"/>
    <mergeCell ref="D177:D179"/>
    <mergeCell ref="E177:G178"/>
    <mergeCell ref="B204:B205"/>
    <mergeCell ref="C204:C205"/>
    <mergeCell ref="D204:D205"/>
    <mergeCell ref="E204:E205"/>
    <mergeCell ref="H223:H225"/>
    <mergeCell ref="F204:F205"/>
    <mergeCell ref="H177:H179"/>
    <mergeCell ref="A200:A202"/>
    <mergeCell ref="H200:H202"/>
    <mergeCell ref="A223:A225"/>
    <mergeCell ref="B200:B202"/>
    <mergeCell ref="C200:C202"/>
    <mergeCell ref="D200:D202"/>
    <mergeCell ref="E200:G201"/>
    <mergeCell ref="A204:A205"/>
    <mergeCell ref="A177:A179"/>
    <mergeCell ref="H204:H205"/>
    <mergeCell ref="B223:B225"/>
    <mergeCell ref="C223:C225"/>
    <mergeCell ref="D223:D225"/>
  </mergeCells>
  <pageMargins left="0.25" right="0.25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85" workbookViewId="0">
      <selection activeCell="K164" sqref="K164"/>
    </sheetView>
  </sheetViews>
  <sheetFormatPr defaultRowHeight="15" x14ac:dyDescent="0.25"/>
  <cols>
    <col min="2" max="2" width="38.140625" customWidth="1"/>
  </cols>
  <sheetData>
    <row r="1" spans="1:8" ht="15.75" x14ac:dyDescent="0.25">
      <c r="A1" s="99"/>
      <c r="B1" s="1" t="s">
        <v>0</v>
      </c>
      <c r="C1" s="4"/>
      <c r="D1" s="93"/>
      <c r="E1" s="93"/>
      <c r="F1" s="93"/>
      <c r="G1" s="93"/>
      <c r="H1" s="93"/>
    </row>
    <row r="2" spans="1:8" ht="15.75" x14ac:dyDescent="0.25">
      <c r="A2" s="99"/>
      <c r="B2" s="1" t="s">
        <v>1</v>
      </c>
      <c r="C2" s="4"/>
      <c r="D2" s="93"/>
      <c r="E2" s="93"/>
      <c r="F2" s="93"/>
      <c r="G2" s="93"/>
      <c r="H2" s="93"/>
    </row>
    <row r="3" spans="1:8" x14ac:dyDescent="0.25">
      <c r="A3" s="214" t="s">
        <v>50</v>
      </c>
      <c r="B3" s="214" t="s">
        <v>2</v>
      </c>
      <c r="C3" s="214" t="s">
        <v>52</v>
      </c>
      <c r="D3" s="214" t="s">
        <v>3</v>
      </c>
      <c r="E3" s="214" t="s">
        <v>4</v>
      </c>
      <c r="F3" s="214"/>
      <c r="G3" s="214"/>
      <c r="H3" s="214" t="s">
        <v>51</v>
      </c>
    </row>
    <row r="4" spans="1:8" x14ac:dyDescent="0.25">
      <c r="A4" s="214"/>
      <c r="B4" s="214"/>
      <c r="C4" s="214"/>
      <c r="D4" s="214"/>
      <c r="E4" s="214"/>
      <c r="F4" s="214"/>
      <c r="G4" s="214"/>
      <c r="H4" s="214"/>
    </row>
    <row r="5" spans="1:8" ht="31.5" x14ac:dyDescent="0.25">
      <c r="A5" s="214"/>
      <c r="B5" s="214"/>
      <c r="C5" s="214"/>
      <c r="D5" s="214"/>
      <c r="E5" s="85" t="s">
        <v>5</v>
      </c>
      <c r="F5" s="85" t="s">
        <v>6</v>
      </c>
      <c r="G5" s="85" t="s">
        <v>7</v>
      </c>
      <c r="H5" s="214"/>
    </row>
    <row r="6" spans="1:8" ht="15.75" x14ac:dyDescent="0.25">
      <c r="A6" s="86"/>
      <c r="B6" s="85" t="s">
        <v>13</v>
      </c>
      <c r="C6" s="86"/>
      <c r="D6" s="86"/>
      <c r="E6" s="86"/>
      <c r="F6" s="86"/>
      <c r="G6" s="86"/>
      <c r="H6" s="86"/>
    </row>
    <row r="7" spans="1:8" ht="31.5" x14ac:dyDescent="0.25">
      <c r="A7" s="86">
        <v>338</v>
      </c>
      <c r="B7" s="86" t="s">
        <v>49</v>
      </c>
      <c r="C7" s="86">
        <v>150</v>
      </c>
      <c r="D7" s="89">
        <v>15</v>
      </c>
      <c r="E7" s="86">
        <v>0.6</v>
      </c>
      <c r="F7" s="86">
        <v>0</v>
      </c>
      <c r="G7" s="86">
        <v>18.899999999999999</v>
      </c>
      <c r="H7" s="86">
        <v>78</v>
      </c>
    </row>
    <row r="8" spans="1:8" ht="15.75" x14ac:dyDescent="0.25">
      <c r="A8" s="86">
        <v>70</v>
      </c>
      <c r="B8" s="86" t="s">
        <v>14</v>
      </c>
      <c r="C8" s="86">
        <v>100</v>
      </c>
      <c r="D8" s="89">
        <v>8.6</v>
      </c>
      <c r="E8" s="86">
        <v>0.8</v>
      </c>
      <c r="F8" s="86">
        <v>0.2</v>
      </c>
      <c r="G8" s="86">
        <v>3.2</v>
      </c>
      <c r="H8" s="86">
        <v>18</v>
      </c>
    </row>
    <row r="9" spans="1:8" ht="15.75" x14ac:dyDescent="0.25">
      <c r="A9" s="86">
        <v>102</v>
      </c>
      <c r="B9" s="86" t="s">
        <v>15</v>
      </c>
      <c r="C9" s="86">
        <v>250</v>
      </c>
      <c r="D9" s="89">
        <v>9.02</v>
      </c>
      <c r="E9" s="86">
        <v>5.15</v>
      </c>
      <c r="F9" s="86">
        <v>5</v>
      </c>
      <c r="G9" s="86">
        <v>18.13</v>
      </c>
      <c r="H9" s="86">
        <v>137.79</v>
      </c>
    </row>
    <row r="10" spans="1:8" ht="31.5" x14ac:dyDescent="0.25">
      <c r="A10" s="86" t="s">
        <v>72</v>
      </c>
      <c r="B10" s="86" t="s">
        <v>85</v>
      </c>
      <c r="C10" s="86">
        <v>120</v>
      </c>
      <c r="D10" s="89">
        <v>25.56</v>
      </c>
      <c r="E10" s="86">
        <v>21.15</v>
      </c>
      <c r="F10" s="86">
        <v>25.63</v>
      </c>
      <c r="G10" s="86">
        <v>28.97</v>
      </c>
      <c r="H10" s="86">
        <v>541.03</v>
      </c>
    </row>
    <row r="11" spans="1:8" ht="15.75" x14ac:dyDescent="0.25">
      <c r="A11" s="86">
        <v>309</v>
      </c>
      <c r="B11" s="86" t="s">
        <v>16</v>
      </c>
      <c r="C11" s="86">
        <v>180</v>
      </c>
      <c r="D11" s="89">
        <v>5.42</v>
      </c>
      <c r="E11" s="86">
        <v>6.99</v>
      </c>
      <c r="F11" s="86">
        <v>4.66</v>
      </c>
      <c r="G11" s="86">
        <v>39.29</v>
      </c>
      <c r="H11" s="86">
        <v>224.64</v>
      </c>
    </row>
    <row r="12" spans="1:8" ht="15.75" x14ac:dyDescent="0.25">
      <c r="A12" s="86">
        <v>1091</v>
      </c>
      <c r="B12" s="86" t="s">
        <v>10</v>
      </c>
      <c r="C12" s="86">
        <v>30</v>
      </c>
      <c r="D12" s="89">
        <v>1.2</v>
      </c>
      <c r="E12" s="86">
        <v>1.98</v>
      </c>
      <c r="F12" s="86">
        <v>0.36</v>
      </c>
      <c r="G12" s="86">
        <v>10.02</v>
      </c>
      <c r="H12" s="86">
        <v>51.24</v>
      </c>
    </row>
    <row r="13" spans="1:8" ht="15.75" x14ac:dyDescent="0.25">
      <c r="A13" s="86">
        <v>1091</v>
      </c>
      <c r="B13" s="86" t="s">
        <v>11</v>
      </c>
      <c r="C13" s="86">
        <v>30</v>
      </c>
      <c r="D13" s="89">
        <v>1.2</v>
      </c>
      <c r="E13" s="86">
        <v>0.09</v>
      </c>
      <c r="F13" s="86">
        <v>0.02</v>
      </c>
      <c r="G13" s="86">
        <v>15.03</v>
      </c>
      <c r="H13" s="86">
        <v>60.7</v>
      </c>
    </row>
    <row r="14" spans="1:8" ht="15.75" x14ac:dyDescent="0.25">
      <c r="A14" s="86">
        <v>344</v>
      </c>
      <c r="B14" s="86" t="s">
        <v>17</v>
      </c>
      <c r="C14" s="86">
        <v>200</v>
      </c>
      <c r="D14" s="89">
        <v>9</v>
      </c>
      <c r="E14" s="86">
        <v>0.3</v>
      </c>
      <c r="F14" s="86">
        <v>0</v>
      </c>
      <c r="G14" s="86">
        <v>27.3</v>
      </c>
      <c r="H14" s="86">
        <v>112.1</v>
      </c>
    </row>
    <row r="15" spans="1:8" ht="15.75" x14ac:dyDescent="0.25">
      <c r="A15" s="86"/>
      <c r="B15" s="85" t="s">
        <v>18</v>
      </c>
      <c r="C15" s="85">
        <f>C8+C9+C10+C11+C12+C13+C14</f>
        <v>910</v>
      </c>
      <c r="D15" s="91">
        <f>SUM(D7:D14)</f>
        <v>75.000000000000014</v>
      </c>
      <c r="E15" s="85">
        <f t="shared" ref="E15:H15" si="0">E8+E9+E10+E11+E12+E13+E14</f>
        <v>36.459999999999994</v>
      </c>
      <c r="F15" s="85">
        <f t="shared" si="0"/>
        <v>35.869999999999997</v>
      </c>
      <c r="G15" s="85">
        <f t="shared" si="0"/>
        <v>141.94</v>
      </c>
      <c r="H15" s="85">
        <f t="shared" si="0"/>
        <v>1145.4999999999998</v>
      </c>
    </row>
    <row r="16" spans="1:8" ht="15.75" x14ac:dyDescent="0.25">
      <c r="A16" s="99"/>
      <c r="B16" s="4"/>
      <c r="C16" s="93"/>
      <c r="D16" s="93"/>
      <c r="E16" s="93"/>
      <c r="F16" s="93"/>
      <c r="G16" s="93"/>
      <c r="H16" s="93"/>
    </row>
    <row r="17" spans="1:8" ht="15.75" x14ac:dyDescent="0.25">
      <c r="A17" s="99"/>
      <c r="B17" s="4"/>
      <c r="C17" s="93"/>
      <c r="D17" s="93"/>
      <c r="E17" s="93"/>
      <c r="F17" s="93"/>
      <c r="G17" s="93"/>
      <c r="H17" s="93"/>
    </row>
    <row r="18" spans="1:8" ht="15.75" x14ac:dyDescent="0.25">
      <c r="A18" s="99"/>
      <c r="B18" s="4"/>
      <c r="C18" s="93"/>
      <c r="D18" s="93"/>
      <c r="E18" s="93"/>
      <c r="F18" s="93"/>
      <c r="G18" s="93"/>
      <c r="H18" s="93"/>
    </row>
    <row r="19" spans="1:8" ht="15.75" x14ac:dyDescent="0.25">
      <c r="A19" s="99"/>
      <c r="B19" s="1" t="s">
        <v>0</v>
      </c>
      <c r="C19" s="4"/>
      <c r="D19" s="93"/>
      <c r="E19" s="93"/>
      <c r="F19" s="93"/>
      <c r="G19" s="93"/>
      <c r="H19" s="93"/>
    </row>
    <row r="20" spans="1:8" ht="15.75" x14ac:dyDescent="0.25">
      <c r="A20" s="99"/>
      <c r="B20" s="1" t="s">
        <v>20</v>
      </c>
      <c r="C20" s="4"/>
      <c r="D20" s="93"/>
      <c r="E20" s="93"/>
      <c r="F20" s="93"/>
      <c r="G20" s="93"/>
      <c r="H20" s="93"/>
    </row>
    <row r="21" spans="1:8" x14ac:dyDescent="0.25">
      <c r="A21" s="214" t="s">
        <v>50</v>
      </c>
      <c r="B21" s="214" t="s">
        <v>2</v>
      </c>
      <c r="C21" s="214" t="s">
        <v>52</v>
      </c>
      <c r="D21" s="214" t="s">
        <v>3</v>
      </c>
      <c r="E21" s="214" t="s">
        <v>4</v>
      </c>
      <c r="F21" s="214"/>
      <c r="G21" s="214"/>
      <c r="H21" s="214" t="s">
        <v>51</v>
      </c>
    </row>
    <row r="22" spans="1:8" x14ac:dyDescent="0.25">
      <c r="A22" s="214"/>
      <c r="B22" s="214"/>
      <c r="C22" s="214"/>
      <c r="D22" s="214"/>
      <c r="E22" s="214"/>
      <c r="F22" s="214"/>
      <c r="G22" s="214"/>
      <c r="H22" s="214"/>
    </row>
    <row r="23" spans="1:8" ht="31.5" x14ac:dyDescent="0.25">
      <c r="A23" s="214"/>
      <c r="B23" s="214"/>
      <c r="C23" s="214"/>
      <c r="D23" s="214"/>
      <c r="E23" s="85" t="s">
        <v>5</v>
      </c>
      <c r="F23" s="85" t="s">
        <v>6</v>
      </c>
      <c r="G23" s="85" t="s">
        <v>7</v>
      </c>
      <c r="H23" s="214"/>
    </row>
    <row r="24" spans="1:8" ht="15.75" x14ac:dyDescent="0.25">
      <c r="A24" s="86"/>
      <c r="B24" s="85" t="s">
        <v>13</v>
      </c>
      <c r="C24" s="86"/>
      <c r="D24" s="89"/>
      <c r="E24" s="86"/>
      <c r="F24" s="86"/>
      <c r="G24" s="86"/>
      <c r="H24" s="86"/>
    </row>
    <row r="25" spans="1:8" ht="15.75" x14ac:dyDescent="0.25">
      <c r="A25" s="86"/>
      <c r="B25" s="86" t="s">
        <v>98</v>
      </c>
      <c r="C25" s="64">
        <v>55</v>
      </c>
      <c r="D25" s="90">
        <v>15</v>
      </c>
      <c r="E25" s="64">
        <v>3</v>
      </c>
      <c r="F25" s="64">
        <v>17.5</v>
      </c>
      <c r="G25" s="64">
        <v>26.5</v>
      </c>
      <c r="H25" s="64">
        <v>275</v>
      </c>
    </row>
    <row r="26" spans="1:8" ht="15.75" x14ac:dyDescent="0.25">
      <c r="A26" s="86">
        <v>70</v>
      </c>
      <c r="B26" s="86" t="s">
        <v>22</v>
      </c>
      <c r="C26" s="86">
        <v>100</v>
      </c>
      <c r="D26" s="89">
        <v>3</v>
      </c>
      <c r="E26" s="86">
        <v>1.2</v>
      </c>
      <c r="F26" s="86">
        <v>0.2</v>
      </c>
      <c r="G26" s="86">
        <v>5.8</v>
      </c>
      <c r="H26" s="86">
        <v>30</v>
      </c>
    </row>
    <row r="27" spans="1:8" ht="15.75" x14ac:dyDescent="0.25">
      <c r="A27" s="86">
        <v>101</v>
      </c>
      <c r="B27" s="86" t="s">
        <v>75</v>
      </c>
      <c r="C27" s="86">
        <v>250</v>
      </c>
      <c r="D27" s="89">
        <v>8.1999999999999993</v>
      </c>
      <c r="E27" s="86">
        <v>1.84</v>
      </c>
      <c r="F27" s="86">
        <v>3.98</v>
      </c>
      <c r="G27" s="86">
        <v>14.17</v>
      </c>
      <c r="H27" s="86">
        <v>99.48</v>
      </c>
    </row>
    <row r="28" spans="1:8" ht="15.75" x14ac:dyDescent="0.25">
      <c r="A28" s="13" t="s">
        <v>60</v>
      </c>
      <c r="B28" s="86" t="s">
        <v>77</v>
      </c>
      <c r="C28" s="86">
        <v>120</v>
      </c>
      <c r="D28" s="89">
        <v>30.58</v>
      </c>
      <c r="E28" s="86">
        <v>14.56</v>
      </c>
      <c r="F28" s="86">
        <v>18.89</v>
      </c>
      <c r="G28" s="86">
        <v>20.309999999999999</v>
      </c>
      <c r="H28" s="86">
        <v>296.8</v>
      </c>
    </row>
    <row r="29" spans="1:8" ht="15.75" x14ac:dyDescent="0.25">
      <c r="A29" s="86">
        <v>302</v>
      </c>
      <c r="B29" s="86" t="s">
        <v>23</v>
      </c>
      <c r="C29" s="86">
        <v>180</v>
      </c>
      <c r="D29" s="89">
        <v>11.02</v>
      </c>
      <c r="E29" s="86">
        <v>10.11</v>
      </c>
      <c r="F29" s="86">
        <v>6.27</v>
      </c>
      <c r="G29" s="86">
        <v>43.71</v>
      </c>
      <c r="H29" s="86">
        <v>271.3</v>
      </c>
    </row>
    <row r="30" spans="1:8" ht="15.75" x14ac:dyDescent="0.25">
      <c r="A30" s="86">
        <v>1091</v>
      </c>
      <c r="B30" s="86" t="s">
        <v>10</v>
      </c>
      <c r="C30" s="86">
        <v>30</v>
      </c>
      <c r="D30" s="89">
        <v>1.2</v>
      </c>
      <c r="E30" s="86">
        <v>1.98</v>
      </c>
      <c r="F30" s="86">
        <v>0.36</v>
      </c>
      <c r="G30" s="86">
        <v>10.02</v>
      </c>
      <c r="H30" s="86">
        <v>51.24</v>
      </c>
    </row>
    <row r="31" spans="1:8" ht="15.75" x14ac:dyDescent="0.25">
      <c r="A31" s="86">
        <v>1091</v>
      </c>
      <c r="B31" s="86" t="s">
        <v>11</v>
      </c>
      <c r="C31" s="86">
        <v>30</v>
      </c>
      <c r="D31" s="89">
        <v>1.2</v>
      </c>
      <c r="E31" s="86">
        <v>0.09</v>
      </c>
      <c r="F31" s="86">
        <v>0.02</v>
      </c>
      <c r="G31" s="86">
        <v>15.03</v>
      </c>
      <c r="H31" s="86">
        <v>60.7</v>
      </c>
    </row>
    <row r="32" spans="1:8" ht="15.75" x14ac:dyDescent="0.25">
      <c r="A32" s="86">
        <v>349</v>
      </c>
      <c r="B32" s="86" t="s">
        <v>24</v>
      </c>
      <c r="C32" s="86">
        <v>200</v>
      </c>
      <c r="D32" s="89">
        <v>4.8</v>
      </c>
      <c r="E32" s="86">
        <v>0.38</v>
      </c>
      <c r="F32" s="86">
        <v>0</v>
      </c>
      <c r="G32" s="86">
        <v>30.74</v>
      </c>
      <c r="H32" s="86">
        <v>124.46</v>
      </c>
    </row>
    <row r="33" spans="1:8" ht="15.75" x14ac:dyDescent="0.25">
      <c r="A33" s="86"/>
      <c r="B33" s="85" t="s">
        <v>18</v>
      </c>
      <c r="C33" s="85">
        <f>SUM(C25:C32)</f>
        <v>965</v>
      </c>
      <c r="D33" s="91">
        <f t="shared" ref="D33:H33" si="1">SUM(D25:D32)</f>
        <v>75</v>
      </c>
      <c r="E33" s="85">
        <f t="shared" si="1"/>
        <v>33.160000000000004</v>
      </c>
      <c r="F33" s="85">
        <f t="shared" si="1"/>
        <v>47.220000000000006</v>
      </c>
      <c r="G33" s="85">
        <f t="shared" si="1"/>
        <v>166.28</v>
      </c>
      <c r="H33" s="85">
        <f t="shared" si="1"/>
        <v>1208.98</v>
      </c>
    </row>
    <row r="34" spans="1:8" ht="15.75" x14ac:dyDescent="0.25">
      <c r="A34" s="99"/>
      <c r="B34" s="4"/>
      <c r="C34" s="93"/>
      <c r="D34" s="93"/>
      <c r="E34" s="93"/>
      <c r="F34" s="93"/>
      <c r="G34" s="93"/>
      <c r="H34" s="93"/>
    </row>
    <row r="35" spans="1:8" ht="15.75" x14ac:dyDescent="0.25">
      <c r="A35" s="99"/>
      <c r="B35" s="4"/>
      <c r="C35" s="93"/>
      <c r="D35" s="93"/>
      <c r="E35" s="93"/>
      <c r="F35" s="93"/>
      <c r="G35" s="93"/>
      <c r="H35" s="93"/>
    </row>
    <row r="36" spans="1:8" ht="15.75" x14ac:dyDescent="0.25">
      <c r="A36" s="99"/>
      <c r="B36" s="4"/>
      <c r="C36" s="93"/>
      <c r="D36" s="93"/>
      <c r="E36" s="93"/>
      <c r="F36" s="93"/>
      <c r="G36" s="93"/>
      <c r="H36" s="93"/>
    </row>
    <row r="37" spans="1:8" ht="15.75" x14ac:dyDescent="0.25">
      <c r="A37" s="99"/>
      <c r="B37" s="4"/>
      <c r="C37" s="93"/>
      <c r="D37" s="93"/>
      <c r="E37" s="93"/>
      <c r="F37" s="93"/>
      <c r="G37" s="93"/>
      <c r="H37" s="93"/>
    </row>
    <row r="38" spans="1:8" ht="15.75" x14ac:dyDescent="0.25">
      <c r="A38" s="99"/>
      <c r="B38" s="4"/>
      <c r="C38" s="93"/>
      <c r="D38" s="93"/>
      <c r="E38" s="93"/>
      <c r="F38" s="93"/>
      <c r="G38" s="93"/>
      <c r="H38" s="93"/>
    </row>
    <row r="39" spans="1:8" ht="15.75" x14ac:dyDescent="0.25">
      <c r="A39" s="99"/>
      <c r="B39" s="4"/>
      <c r="C39" s="93"/>
      <c r="D39" s="93"/>
      <c r="E39" s="93"/>
      <c r="F39" s="93"/>
      <c r="G39" s="93"/>
      <c r="H39" s="93"/>
    </row>
    <row r="40" spans="1:8" ht="15.75" x14ac:dyDescent="0.25">
      <c r="A40" s="99"/>
      <c r="B40" s="1" t="s">
        <v>0</v>
      </c>
      <c r="C40" s="4"/>
      <c r="D40" s="93"/>
      <c r="E40" s="93"/>
      <c r="F40" s="93"/>
      <c r="G40" s="93"/>
      <c r="H40" s="93"/>
    </row>
    <row r="41" spans="1:8" ht="15.75" x14ac:dyDescent="0.25">
      <c r="A41" s="99"/>
      <c r="B41" s="1" t="s">
        <v>25</v>
      </c>
      <c r="C41" s="4"/>
      <c r="D41" s="93"/>
      <c r="E41" s="93"/>
      <c r="F41" s="93"/>
      <c r="G41" s="93"/>
      <c r="H41" s="93"/>
    </row>
    <row r="42" spans="1:8" x14ac:dyDescent="0.25">
      <c r="A42" s="214" t="s">
        <v>50</v>
      </c>
      <c r="B42" s="214" t="s">
        <v>2</v>
      </c>
      <c r="C42" s="214" t="s">
        <v>52</v>
      </c>
      <c r="D42" s="214" t="s">
        <v>3</v>
      </c>
      <c r="E42" s="214" t="s">
        <v>4</v>
      </c>
      <c r="F42" s="214"/>
      <c r="G42" s="214"/>
      <c r="H42" s="214" t="s">
        <v>51</v>
      </c>
    </row>
    <row r="43" spans="1:8" x14ac:dyDescent="0.25">
      <c r="A43" s="214"/>
      <c r="B43" s="214"/>
      <c r="C43" s="214"/>
      <c r="D43" s="214"/>
      <c r="E43" s="214"/>
      <c r="F43" s="214"/>
      <c r="G43" s="214"/>
      <c r="H43" s="214"/>
    </row>
    <row r="44" spans="1:8" ht="31.5" x14ac:dyDescent="0.25">
      <c r="A44" s="214"/>
      <c r="B44" s="214"/>
      <c r="C44" s="214"/>
      <c r="D44" s="214"/>
      <c r="E44" s="85" t="s">
        <v>5</v>
      </c>
      <c r="F44" s="85" t="s">
        <v>6</v>
      </c>
      <c r="G44" s="85" t="s">
        <v>7</v>
      </c>
      <c r="H44" s="214"/>
    </row>
    <row r="45" spans="1:8" ht="15.75" x14ac:dyDescent="0.25">
      <c r="A45" s="86"/>
      <c r="B45" s="85" t="s">
        <v>13</v>
      </c>
      <c r="C45" s="86"/>
      <c r="D45" s="89"/>
      <c r="E45" s="86"/>
      <c r="F45" s="86"/>
      <c r="G45" s="86"/>
      <c r="H45" s="86"/>
    </row>
    <row r="46" spans="1:8" ht="15.75" x14ac:dyDescent="0.25">
      <c r="A46" s="86"/>
      <c r="B46" s="86" t="s">
        <v>99</v>
      </c>
      <c r="C46" s="86">
        <v>100</v>
      </c>
      <c r="D46" s="89">
        <v>16</v>
      </c>
      <c r="E46" s="86">
        <v>1.2</v>
      </c>
      <c r="F46" s="86">
        <v>2.2000000000000002</v>
      </c>
      <c r="G46" s="86">
        <v>12.3</v>
      </c>
      <c r="H46" s="86">
        <v>104.6</v>
      </c>
    </row>
    <row r="47" spans="1:8" ht="15.75" x14ac:dyDescent="0.25">
      <c r="A47" s="86">
        <v>324</v>
      </c>
      <c r="B47" s="86" t="s">
        <v>94</v>
      </c>
      <c r="C47" s="86">
        <v>100</v>
      </c>
      <c r="D47" s="89">
        <v>6</v>
      </c>
      <c r="E47" s="89">
        <v>1.66</v>
      </c>
      <c r="F47" s="86">
        <v>1.39</v>
      </c>
      <c r="G47" s="86">
        <v>12.75</v>
      </c>
      <c r="H47" s="86">
        <v>70.2</v>
      </c>
    </row>
    <row r="48" spans="1:8" ht="15.75" x14ac:dyDescent="0.25">
      <c r="A48" s="86">
        <v>82</v>
      </c>
      <c r="B48" s="86" t="s">
        <v>26</v>
      </c>
      <c r="C48" s="86">
        <v>250</v>
      </c>
      <c r="D48" s="89">
        <v>9.02</v>
      </c>
      <c r="E48" s="86">
        <v>1.99</v>
      </c>
      <c r="F48" s="86">
        <v>4.59</v>
      </c>
      <c r="G48" s="86">
        <v>12.38</v>
      </c>
      <c r="H48" s="86">
        <v>99.95</v>
      </c>
    </row>
    <row r="49" spans="1:8" ht="15.75" x14ac:dyDescent="0.25">
      <c r="A49" s="13" t="s">
        <v>61</v>
      </c>
      <c r="B49" s="86" t="s">
        <v>80</v>
      </c>
      <c r="C49" s="86">
        <v>120</v>
      </c>
      <c r="D49" s="89">
        <v>24.37</v>
      </c>
      <c r="E49" s="86">
        <v>20.99</v>
      </c>
      <c r="F49" s="86">
        <v>25.48</v>
      </c>
      <c r="G49" s="86">
        <v>46.33</v>
      </c>
      <c r="H49" s="86">
        <v>483.06</v>
      </c>
    </row>
    <row r="50" spans="1:8" ht="15.75" x14ac:dyDescent="0.25">
      <c r="A50" s="86">
        <v>302</v>
      </c>
      <c r="B50" s="86" t="s">
        <v>27</v>
      </c>
      <c r="C50" s="86">
        <v>180</v>
      </c>
      <c r="D50" s="89">
        <v>8.1999999999999993</v>
      </c>
      <c r="E50" s="86">
        <v>9.27</v>
      </c>
      <c r="F50" s="86">
        <v>4.76</v>
      </c>
      <c r="G50" s="86">
        <v>51.94</v>
      </c>
      <c r="H50" s="86">
        <v>287.51</v>
      </c>
    </row>
    <row r="51" spans="1:8" ht="15.75" x14ac:dyDescent="0.25">
      <c r="A51" s="86">
        <v>342</v>
      </c>
      <c r="B51" s="86" t="s">
        <v>76</v>
      </c>
      <c r="C51" s="86">
        <v>200</v>
      </c>
      <c r="D51" s="89">
        <v>9.01</v>
      </c>
      <c r="E51" s="86">
        <v>0.21</v>
      </c>
      <c r="F51" s="86">
        <v>0.05</v>
      </c>
      <c r="G51" s="86">
        <v>31.63</v>
      </c>
      <c r="H51" s="86">
        <v>138.05000000000001</v>
      </c>
    </row>
    <row r="52" spans="1:8" ht="15.75" x14ac:dyDescent="0.25">
      <c r="A52" s="86">
        <v>1091</v>
      </c>
      <c r="B52" s="86" t="s">
        <v>10</v>
      </c>
      <c r="C52" s="86">
        <v>30</v>
      </c>
      <c r="D52" s="89">
        <v>1.2</v>
      </c>
      <c r="E52" s="86">
        <v>1.98</v>
      </c>
      <c r="F52" s="86">
        <v>0.36</v>
      </c>
      <c r="G52" s="86">
        <v>10.02</v>
      </c>
      <c r="H52" s="86">
        <v>51.24</v>
      </c>
    </row>
    <row r="53" spans="1:8" ht="15.75" x14ac:dyDescent="0.25">
      <c r="A53" s="86">
        <v>1091</v>
      </c>
      <c r="B53" s="86" t="s">
        <v>11</v>
      </c>
      <c r="C53" s="86">
        <v>30</v>
      </c>
      <c r="D53" s="89">
        <v>1.2</v>
      </c>
      <c r="E53" s="86">
        <v>0.09</v>
      </c>
      <c r="F53" s="86">
        <v>0.02</v>
      </c>
      <c r="G53" s="86">
        <v>15.03</v>
      </c>
      <c r="H53" s="86">
        <v>60.7</v>
      </c>
    </row>
    <row r="54" spans="1:8" ht="15.75" x14ac:dyDescent="0.25">
      <c r="A54" s="86"/>
      <c r="B54" s="85" t="s">
        <v>18</v>
      </c>
      <c r="C54" s="85">
        <f>SUM(C46:C53)</f>
        <v>1010</v>
      </c>
      <c r="D54" s="91">
        <f t="shared" ref="D54:H54" si="2">SUM(D46:D53)</f>
        <v>75.000000000000014</v>
      </c>
      <c r="E54" s="85">
        <f t="shared" si="2"/>
        <v>37.39</v>
      </c>
      <c r="F54" s="85">
        <f t="shared" si="2"/>
        <v>38.849999999999994</v>
      </c>
      <c r="G54" s="85">
        <f t="shared" si="2"/>
        <v>192.38</v>
      </c>
      <c r="H54" s="85">
        <f t="shared" si="2"/>
        <v>1295.31</v>
      </c>
    </row>
    <row r="55" spans="1:8" ht="15.75" x14ac:dyDescent="0.25">
      <c r="A55" s="14"/>
      <c r="B55" s="15"/>
      <c r="C55" s="100"/>
      <c r="D55" s="100"/>
      <c r="E55" s="100"/>
      <c r="F55" s="100"/>
      <c r="G55" s="100"/>
      <c r="H55" s="100"/>
    </row>
    <row r="56" spans="1:8" ht="15.75" x14ac:dyDescent="0.25">
      <c r="A56" s="99"/>
      <c r="B56" s="4"/>
      <c r="C56" s="93"/>
      <c r="D56" s="93"/>
      <c r="E56" s="93"/>
      <c r="F56" s="93"/>
      <c r="G56" s="93"/>
      <c r="H56" s="93"/>
    </row>
    <row r="57" spans="1:8" ht="15.75" x14ac:dyDescent="0.25">
      <c r="A57" s="99"/>
      <c r="B57" s="1" t="s">
        <v>0</v>
      </c>
      <c r="C57" s="4"/>
      <c r="D57" s="93"/>
      <c r="E57" s="93"/>
      <c r="F57" s="93"/>
      <c r="G57" s="93"/>
      <c r="H57" s="93"/>
    </row>
    <row r="58" spans="1:8" ht="15.75" x14ac:dyDescent="0.25">
      <c r="A58" s="99"/>
      <c r="B58" s="1" t="s">
        <v>28</v>
      </c>
      <c r="C58" s="4"/>
      <c r="D58" s="93"/>
      <c r="E58" s="93"/>
      <c r="F58" s="93"/>
      <c r="G58" s="93"/>
      <c r="H58" s="93"/>
    </row>
    <row r="59" spans="1:8" x14ac:dyDescent="0.25">
      <c r="A59" s="214" t="s">
        <v>50</v>
      </c>
      <c r="B59" s="214" t="s">
        <v>2</v>
      </c>
      <c r="C59" s="214" t="s">
        <v>52</v>
      </c>
      <c r="D59" s="214" t="s">
        <v>3</v>
      </c>
      <c r="E59" s="214" t="s">
        <v>4</v>
      </c>
      <c r="F59" s="214"/>
      <c r="G59" s="214"/>
      <c r="H59" s="214" t="s">
        <v>51</v>
      </c>
    </row>
    <row r="60" spans="1:8" x14ac:dyDescent="0.25">
      <c r="A60" s="214"/>
      <c r="B60" s="214"/>
      <c r="C60" s="214"/>
      <c r="D60" s="214"/>
      <c r="E60" s="214"/>
      <c r="F60" s="214"/>
      <c r="G60" s="214"/>
      <c r="H60" s="214"/>
    </row>
    <row r="61" spans="1:8" ht="31.5" x14ac:dyDescent="0.25">
      <c r="A61" s="214"/>
      <c r="B61" s="214"/>
      <c r="C61" s="214"/>
      <c r="D61" s="214"/>
      <c r="E61" s="85" t="s">
        <v>5</v>
      </c>
      <c r="F61" s="85" t="s">
        <v>6</v>
      </c>
      <c r="G61" s="85" t="s">
        <v>7</v>
      </c>
      <c r="H61" s="214"/>
    </row>
    <row r="62" spans="1:8" ht="15.75" x14ac:dyDescent="0.25">
      <c r="A62" s="86"/>
      <c r="B62" s="85" t="s">
        <v>13</v>
      </c>
      <c r="C62" s="101"/>
      <c r="D62" s="86"/>
      <c r="E62" s="86"/>
      <c r="F62" s="86"/>
      <c r="G62" s="86"/>
      <c r="H62" s="86"/>
    </row>
    <row r="63" spans="1:8" ht="31.5" x14ac:dyDescent="0.25">
      <c r="A63" s="86">
        <v>338</v>
      </c>
      <c r="B63" s="86" t="s">
        <v>49</v>
      </c>
      <c r="C63" s="101">
        <v>150</v>
      </c>
      <c r="D63" s="89">
        <v>17</v>
      </c>
      <c r="E63" s="86">
        <v>0.6</v>
      </c>
      <c r="F63" s="86">
        <v>0</v>
      </c>
      <c r="G63" s="86">
        <v>18.899999999999999</v>
      </c>
      <c r="H63" s="86">
        <v>78</v>
      </c>
    </row>
    <row r="64" spans="1:8" ht="15.75" x14ac:dyDescent="0.25">
      <c r="A64" s="86">
        <v>73</v>
      </c>
      <c r="B64" s="86" t="s">
        <v>39</v>
      </c>
      <c r="C64" s="101">
        <v>100</v>
      </c>
      <c r="D64" s="89">
        <v>5</v>
      </c>
      <c r="E64" s="86">
        <v>1.4</v>
      </c>
      <c r="F64" s="86">
        <v>4.8</v>
      </c>
      <c r="G64" s="86">
        <v>8.5</v>
      </c>
      <c r="H64" s="86">
        <v>83</v>
      </c>
    </row>
    <row r="65" spans="1:8" ht="15.75" x14ac:dyDescent="0.25">
      <c r="A65" s="86">
        <v>101</v>
      </c>
      <c r="B65" s="86" t="s">
        <v>30</v>
      </c>
      <c r="C65" s="101">
        <v>250</v>
      </c>
      <c r="D65" s="89">
        <v>8.02</v>
      </c>
      <c r="E65" s="86">
        <v>2.14</v>
      </c>
      <c r="F65" s="86">
        <v>4.0999999999999996</v>
      </c>
      <c r="G65" s="86">
        <v>15.5</v>
      </c>
      <c r="H65" s="86">
        <v>107.47</v>
      </c>
    </row>
    <row r="66" spans="1:8" ht="15.75" x14ac:dyDescent="0.25">
      <c r="A66" s="86" t="s">
        <v>73</v>
      </c>
      <c r="B66" s="86" t="s">
        <v>81</v>
      </c>
      <c r="C66" s="101">
        <v>120</v>
      </c>
      <c r="D66" s="89">
        <v>27.38</v>
      </c>
      <c r="E66" s="86">
        <v>20.3</v>
      </c>
      <c r="F66" s="86">
        <v>10.02</v>
      </c>
      <c r="G66" s="86">
        <v>10.3</v>
      </c>
      <c r="H66" s="86">
        <v>217.13</v>
      </c>
    </row>
    <row r="67" spans="1:8" ht="15.75" x14ac:dyDescent="0.25">
      <c r="A67" s="86">
        <v>312</v>
      </c>
      <c r="B67" s="86" t="s">
        <v>31</v>
      </c>
      <c r="C67" s="101">
        <v>180</v>
      </c>
      <c r="D67" s="89">
        <v>12.2</v>
      </c>
      <c r="E67" s="86">
        <v>4.28</v>
      </c>
      <c r="F67" s="86">
        <v>5.09</v>
      </c>
      <c r="G67" s="86">
        <v>24.21</v>
      </c>
      <c r="H67" s="86">
        <v>157.16999999999999</v>
      </c>
    </row>
    <row r="68" spans="1:8" ht="15.75" x14ac:dyDescent="0.25">
      <c r="A68" s="86">
        <v>1091</v>
      </c>
      <c r="B68" s="86" t="s">
        <v>10</v>
      </c>
      <c r="C68" s="101">
        <v>30</v>
      </c>
      <c r="D68" s="89">
        <v>1.2</v>
      </c>
      <c r="E68" s="86">
        <v>1.98</v>
      </c>
      <c r="F68" s="86">
        <v>0.36</v>
      </c>
      <c r="G68" s="86">
        <v>10.02</v>
      </c>
      <c r="H68" s="86">
        <v>51.24</v>
      </c>
    </row>
    <row r="69" spans="1:8" ht="15.75" x14ac:dyDescent="0.25">
      <c r="A69" s="86">
        <v>1091</v>
      </c>
      <c r="B69" s="86" t="s">
        <v>11</v>
      </c>
      <c r="C69" s="101">
        <v>30</v>
      </c>
      <c r="D69" s="89">
        <v>1.2</v>
      </c>
      <c r="E69" s="86">
        <v>0.09</v>
      </c>
      <c r="F69" s="86">
        <v>0.02</v>
      </c>
      <c r="G69" s="86">
        <v>15.03</v>
      </c>
      <c r="H69" s="86">
        <v>60.7</v>
      </c>
    </row>
    <row r="70" spans="1:8" ht="15.75" x14ac:dyDescent="0.25">
      <c r="A70" s="86">
        <v>378</v>
      </c>
      <c r="B70" s="86" t="s">
        <v>54</v>
      </c>
      <c r="C70" s="86">
        <v>215</v>
      </c>
      <c r="D70" s="89">
        <v>3</v>
      </c>
      <c r="E70" s="86">
        <v>0.1</v>
      </c>
      <c r="F70" s="86">
        <v>0</v>
      </c>
      <c r="G70" s="86">
        <v>15</v>
      </c>
      <c r="H70" s="86">
        <v>60</v>
      </c>
    </row>
    <row r="71" spans="1:8" ht="15.75" x14ac:dyDescent="0.25">
      <c r="A71" s="86"/>
      <c r="B71" s="85" t="s">
        <v>18</v>
      </c>
      <c r="C71" s="102">
        <f>SUM(C63:C70)</f>
        <v>1075</v>
      </c>
      <c r="D71" s="91">
        <f t="shared" ref="D71:H71" si="3">SUM(D63:D70)</f>
        <v>75</v>
      </c>
      <c r="E71" s="102">
        <f t="shared" si="3"/>
        <v>30.890000000000004</v>
      </c>
      <c r="F71" s="102">
        <f t="shared" si="3"/>
        <v>24.389999999999997</v>
      </c>
      <c r="G71" s="102">
        <f t="shared" si="3"/>
        <v>117.46</v>
      </c>
      <c r="H71" s="102">
        <f t="shared" si="3"/>
        <v>814.71</v>
      </c>
    </row>
    <row r="72" spans="1:8" ht="15.75" x14ac:dyDescent="0.25">
      <c r="A72" s="99"/>
      <c r="B72" s="4"/>
      <c r="C72" s="93"/>
      <c r="D72" s="93"/>
      <c r="E72" s="93"/>
      <c r="F72" s="93"/>
      <c r="G72" s="93"/>
      <c r="H72" s="93"/>
    </row>
    <row r="73" spans="1:8" ht="15.75" x14ac:dyDescent="0.25">
      <c r="A73" s="99"/>
      <c r="B73" s="4"/>
      <c r="C73" s="93"/>
      <c r="D73" s="93"/>
      <c r="E73" s="93"/>
      <c r="F73" s="93"/>
      <c r="G73" s="93"/>
      <c r="H73" s="93"/>
    </row>
    <row r="74" spans="1:8" ht="15.75" x14ac:dyDescent="0.25">
      <c r="A74" s="99"/>
      <c r="B74" s="1" t="s">
        <v>0</v>
      </c>
      <c r="C74" s="93"/>
      <c r="D74" s="93"/>
      <c r="E74" s="93"/>
      <c r="F74" s="93"/>
      <c r="G74" s="93"/>
      <c r="H74" s="93"/>
    </row>
    <row r="75" spans="1:8" ht="15.75" x14ac:dyDescent="0.25">
      <c r="A75" s="99"/>
      <c r="B75" s="1" t="s">
        <v>32</v>
      </c>
      <c r="C75" s="93"/>
      <c r="D75" s="93"/>
      <c r="E75" s="93"/>
      <c r="F75" s="93"/>
      <c r="G75" s="93"/>
      <c r="H75" s="93"/>
    </row>
    <row r="76" spans="1:8" x14ac:dyDescent="0.25">
      <c r="A76" s="214" t="s">
        <v>50</v>
      </c>
      <c r="B76" s="214" t="s">
        <v>2</v>
      </c>
      <c r="C76" s="214" t="s">
        <v>52</v>
      </c>
      <c r="D76" s="214" t="s">
        <v>3</v>
      </c>
      <c r="E76" s="214" t="s">
        <v>4</v>
      </c>
      <c r="F76" s="214"/>
      <c r="G76" s="214"/>
      <c r="H76" s="214" t="s">
        <v>51</v>
      </c>
    </row>
    <row r="77" spans="1:8" x14ac:dyDescent="0.25">
      <c r="A77" s="214"/>
      <c r="B77" s="214"/>
      <c r="C77" s="214"/>
      <c r="D77" s="214"/>
      <c r="E77" s="214"/>
      <c r="F77" s="214"/>
      <c r="G77" s="214"/>
      <c r="H77" s="214"/>
    </row>
    <row r="78" spans="1:8" ht="31.5" x14ac:dyDescent="0.25">
      <c r="A78" s="214"/>
      <c r="B78" s="214"/>
      <c r="C78" s="214"/>
      <c r="D78" s="214"/>
      <c r="E78" s="85" t="s">
        <v>5</v>
      </c>
      <c r="F78" s="85" t="s">
        <v>6</v>
      </c>
      <c r="G78" s="85" t="s">
        <v>7</v>
      </c>
      <c r="H78" s="214"/>
    </row>
    <row r="79" spans="1:8" ht="15.75" x14ac:dyDescent="0.25">
      <c r="A79" s="86"/>
      <c r="B79" s="85" t="s">
        <v>13</v>
      </c>
      <c r="C79" s="86"/>
      <c r="D79" s="86"/>
      <c r="E79" s="86"/>
      <c r="F79" s="86"/>
      <c r="G79" s="86"/>
      <c r="H79" s="86"/>
    </row>
    <row r="80" spans="1:8" ht="31.5" x14ac:dyDescent="0.25">
      <c r="A80" s="86">
        <v>338</v>
      </c>
      <c r="B80" s="86" t="s">
        <v>53</v>
      </c>
      <c r="C80" s="86">
        <v>100</v>
      </c>
      <c r="D80" s="89">
        <v>13.7</v>
      </c>
      <c r="E80" s="86">
        <v>0.8</v>
      </c>
      <c r="F80" s="86">
        <v>0.2</v>
      </c>
      <c r="G80" s="86">
        <v>7.5</v>
      </c>
      <c r="H80" s="86">
        <v>35</v>
      </c>
    </row>
    <row r="81" spans="1:8" x14ac:dyDescent="0.25">
      <c r="A81" s="64">
        <v>324</v>
      </c>
      <c r="B81" s="64" t="s">
        <v>94</v>
      </c>
      <c r="C81" s="64">
        <v>60</v>
      </c>
      <c r="D81" s="90">
        <v>6</v>
      </c>
      <c r="E81" s="64">
        <v>1</v>
      </c>
      <c r="F81" s="64">
        <v>0.83</v>
      </c>
      <c r="G81" s="64">
        <v>7.65</v>
      </c>
      <c r="H81" s="64">
        <v>42.12</v>
      </c>
    </row>
    <row r="82" spans="1:8" ht="15.75" x14ac:dyDescent="0.25">
      <c r="A82" s="86">
        <v>102</v>
      </c>
      <c r="B82" s="86" t="s">
        <v>35</v>
      </c>
      <c r="C82" s="86">
        <v>250</v>
      </c>
      <c r="D82" s="89">
        <v>7.2</v>
      </c>
      <c r="E82" s="86">
        <v>5.15</v>
      </c>
      <c r="F82" s="86">
        <v>5</v>
      </c>
      <c r="G82" s="86">
        <v>18.12</v>
      </c>
      <c r="H82" s="86">
        <v>137.79</v>
      </c>
    </row>
    <row r="83" spans="1:8" ht="15.75" x14ac:dyDescent="0.25">
      <c r="A83" s="86">
        <v>291</v>
      </c>
      <c r="B83" s="86" t="s">
        <v>83</v>
      </c>
      <c r="C83" s="86">
        <v>280</v>
      </c>
      <c r="D83" s="89">
        <v>42.7</v>
      </c>
      <c r="E83" s="86">
        <v>27.69</v>
      </c>
      <c r="F83" s="86">
        <v>30.54</v>
      </c>
      <c r="G83" s="86">
        <v>48.01</v>
      </c>
      <c r="H83" s="86">
        <v>574.61</v>
      </c>
    </row>
    <row r="84" spans="1:8" ht="15.75" x14ac:dyDescent="0.25">
      <c r="A84" s="86">
        <v>378</v>
      </c>
      <c r="B84" s="86" t="s">
        <v>54</v>
      </c>
      <c r="C84" s="86">
        <v>215</v>
      </c>
      <c r="D84" s="89">
        <v>3</v>
      </c>
      <c r="E84" s="86">
        <v>0.1</v>
      </c>
      <c r="F84" s="86">
        <v>0</v>
      </c>
      <c r="G84" s="86">
        <v>15</v>
      </c>
      <c r="H84" s="86">
        <v>60</v>
      </c>
    </row>
    <row r="85" spans="1:8" ht="15.75" x14ac:dyDescent="0.25">
      <c r="A85" s="86">
        <v>1091</v>
      </c>
      <c r="B85" s="86" t="s">
        <v>10</v>
      </c>
      <c r="C85" s="86">
        <v>30</v>
      </c>
      <c r="D85" s="89">
        <v>1.2</v>
      </c>
      <c r="E85" s="86">
        <v>1.98</v>
      </c>
      <c r="F85" s="86">
        <v>0.36</v>
      </c>
      <c r="G85" s="86">
        <v>10.02</v>
      </c>
      <c r="H85" s="86">
        <v>51.24</v>
      </c>
    </row>
    <row r="86" spans="1:8" ht="15.75" x14ac:dyDescent="0.25">
      <c r="A86" s="86">
        <v>1091</v>
      </c>
      <c r="B86" s="86" t="s">
        <v>11</v>
      </c>
      <c r="C86" s="86">
        <v>30</v>
      </c>
      <c r="D86" s="89">
        <v>1.2</v>
      </c>
      <c r="E86" s="86">
        <v>0.09</v>
      </c>
      <c r="F86" s="86">
        <v>0.02</v>
      </c>
      <c r="G86" s="86">
        <v>15.03</v>
      </c>
      <c r="H86" s="86">
        <v>60.7</v>
      </c>
    </row>
    <row r="87" spans="1:8" ht="15.75" x14ac:dyDescent="0.25">
      <c r="A87" s="103"/>
      <c r="B87" s="85" t="s">
        <v>18</v>
      </c>
      <c r="C87" s="85">
        <f>SUM(C80:C86)</f>
        <v>965</v>
      </c>
      <c r="D87" s="91">
        <f t="shared" ref="D87:H87" si="4">SUM(D80:D86)</f>
        <v>75</v>
      </c>
      <c r="E87" s="85">
        <f t="shared" si="4"/>
        <v>36.81</v>
      </c>
      <c r="F87" s="85">
        <f t="shared" si="4"/>
        <v>36.950000000000003</v>
      </c>
      <c r="G87" s="85">
        <f t="shared" si="4"/>
        <v>121.33</v>
      </c>
      <c r="H87" s="85">
        <f t="shared" si="4"/>
        <v>961.46</v>
      </c>
    </row>
    <row r="88" spans="1:8" ht="15.75" x14ac:dyDescent="0.25">
      <c r="A88" s="104"/>
      <c r="B88" s="15"/>
      <c r="C88" s="15"/>
      <c r="D88" s="15"/>
      <c r="E88" s="15"/>
      <c r="F88" s="15"/>
      <c r="G88" s="15"/>
      <c r="H88" s="15"/>
    </row>
    <row r="89" spans="1:8" ht="15.75" x14ac:dyDescent="0.25">
      <c r="A89" s="99"/>
      <c r="B89" s="4"/>
      <c r="C89" s="93"/>
      <c r="D89" s="93"/>
      <c r="E89" s="93"/>
      <c r="F89" s="93"/>
      <c r="G89" s="93"/>
      <c r="H89" s="93"/>
    </row>
    <row r="90" spans="1:8" ht="15.75" x14ac:dyDescent="0.25">
      <c r="A90" s="105"/>
      <c r="B90" s="44" t="s">
        <v>37</v>
      </c>
      <c r="C90" s="106"/>
      <c r="D90" s="106"/>
      <c r="E90" s="106"/>
      <c r="F90" s="106"/>
      <c r="G90" s="106"/>
      <c r="H90" s="106"/>
    </row>
    <row r="91" spans="1:8" ht="15.75" x14ac:dyDescent="0.25">
      <c r="A91" s="105"/>
      <c r="B91" s="44" t="s">
        <v>1</v>
      </c>
      <c r="C91" s="106"/>
      <c r="D91" s="106"/>
      <c r="E91" s="106"/>
      <c r="F91" s="106"/>
      <c r="G91" s="106"/>
      <c r="H91" s="106"/>
    </row>
    <row r="92" spans="1:8" x14ac:dyDescent="0.25">
      <c r="A92" s="211" t="s">
        <v>50</v>
      </c>
      <c r="B92" s="211" t="s">
        <v>2</v>
      </c>
      <c r="C92" s="211" t="s">
        <v>52</v>
      </c>
      <c r="D92" s="211" t="s">
        <v>3</v>
      </c>
      <c r="E92" s="211" t="s">
        <v>4</v>
      </c>
      <c r="F92" s="211"/>
      <c r="G92" s="211"/>
      <c r="H92" s="211" t="s">
        <v>51</v>
      </c>
    </row>
    <row r="93" spans="1:8" x14ac:dyDescent="0.25">
      <c r="A93" s="211"/>
      <c r="B93" s="211"/>
      <c r="C93" s="211"/>
      <c r="D93" s="211"/>
      <c r="E93" s="211"/>
      <c r="F93" s="211"/>
      <c r="G93" s="211"/>
      <c r="H93" s="211"/>
    </row>
    <row r="94" spans="1:8" ht="31.5" x14ac:dyDescent="0.25">
      <c r="A94" s="211"/>
      <c r="B94" s="211"/>
      <c r="C94" s="211"/>
      <c r="D94" s="211"/>
      <c r="E94" s="87" t="s">
        <v>5</v>
      </c>
      <c r="F94" s="87" t="s">
        <v>6</v>
      </c>
      <c r="G94" s="87" t="s">
        <v>7</v>
      </c>
      <c r="H94" s="211"/>
    </row>
    <row r="95" spans="1:8" ht="15.75" x14ac:dyDescent="0.25">
      <c r="A95" s="88"/>
      <c r="B95" s="87" t="s">
        <v>13</v>
      </c>
      <c r="C95" s="88"/>
      <c r="D95" s="107"/>
      <c r="E95" s="88"/>
      <c r="F95" s="88"/>
      <c r="G95" s="88"/>
      <c r="H95" s="88"/>
    </row>
    <row r="96" spans="1:8" ht="15.75" x14ac:dyDescent="0.25">
      <c r="A96" s="88"/>
      <c r="B96" s="64" t="s">
        <v>98</v>
      </c>
      <c r="C96" s="64">
        <v>55</v>
      </c>
      <c r="D96" s="90">
        <v>15</v>
      </c>
      <c r="E96" s="64">
        <v>3</v>
      </c>
      <c r="F96" s="64">
        <v>17.5</v>
      </c>
      <c r="G96" s="64">
        <v>26.5</v>
      </c>
      <c r="H96" s="64">
        <v>275</v>
      </c>
    </row>
    <row r="97" spans="1:8" ht="15.75" x14ac:dyDescent="0.25">
      <c r="A97" s="86">
        <v>70</v>
      </c>
      <c r="B97" s="86" t="s">
        <v>22</v>
      </c>
      <c r="C97" s="86">
        <v>100</v>
      </c>
      <c r="D97" s="89">
        <v>3</v>
      </c>
      <c r="E97" s="86">
        <v>1.2</v>
      </c>
      <c r="F97" s="86">
        <v>0.2</v>
      </c>
      <c r="G97" s="86">
        <v>5.8</v>
      </c>
      <c r="H97" s="86">
        <v>30</v>
      </c>
    </row>
    <row r="98" spans="1:8" ht="15.75" x14ac:dyDescent="0.25">
      <c r="A98" s="88">
        <v>96</v>
      </c>
      <c r="B98" s="88" t="s">
        <v>40</v>
      </c>
      <c r="C98" s="88">
        <v>250</v>
      </c>
      <c r="D98" s="107">
        <v>9.8000000000000007</v>
      </c>
      <c r="E98" s="88">
        <v>1.74</v>
      </c>
      <c r="F98" s="88">
        <v>4.79</v>
      </c>
      <c r="G98" s="88">
        <v>15.38</v>
      </c>
      <c r="H98" s="88">
        <v>112.84</v>
      </c>
    </row>
    <row r="99" spans="1:8" ht="15.75" x14ac:dyDescent="0.25">
      <c r="A99" s="88" t="s">
        <v>72</v>
      </c>
      <c r="B99" s="88" t="s">
        <v>88</v>
      </c>
      <c r="C99" s="88">
        <v>120</v>
      </c>
      <c r="D99" s="107">
        <v>29.4</v>
      </c>
      <c r="E99" s="88">
        <v>21.15</v>
      </c>
      <c r="F99" s="88">
        <v>25.63</v>
      </c>
      <c r="G99" s="88">
        <v>28.97</v>
      </c>
      <c r="H99" s="88">
        <v>484.76</v>
      </c>
    </row>
    <row r="100" spans="1:8" ht="15.75" x14ac:dyDescent="0.25">
      <c r="A100" s="88">
        <v>309</v>
      </c>
      <c r="B100" s="88" t="s">
        <v>16</v>
      </c>
      <c r="C100" s="88">
        <v>180</v>
      </c>
      <c r="D100" s="107">
        <v>10.199999999999999</v>
      </c>
      <c r="E100" s="88">
        <v>6.99</v>
      </c>
      <c r="F100" s="88">
        <v>4.66</v>
      </c>
      <c r="G100" s="88">
        <v>39.29</v>
      </c>
      <c r="H100" s="88">
        <v>224.64</v>
      </c>
    </row>
    <row r="101" spans="1:8" ht="15.75" x14ac:dyDescent="0.25">
      <c r="A101" s="88">
        <v>349</v>
      </c>
      <c r="B101" s="88" t="s">
        <v>68</v>
      </c>
      <c r="C101" s="88">
        <v>200</v>
      </c>
      <c r="D101" s="107">
        <v>5.2</v>
      </c>
      <c r="E101" s="88">
        <v>0.68</v>
      </c>
      <c r="F101" s="88">
        <v>0</v>
      </c>
      <c r="G101" s="88">
        <v>29.66</v>
      </c>
      <c r="H101" s="88">
        <v>136.80000000000001</v>
      </c>
    </row>
    <row r="102" spans="1:8" ht="15.75" x14ac:dyDescent="0.25">
      <c r="A102" s="88">
        <v>1091</v>
      </c>
      <c r="B102" s="88" t="s">
        <v>10</v>
      </c>
      <c r="C102" s="88">
        <v>30</v>
      </c>
      <c r="D102" s="107">
        <v>1.2</v>
      </c>
      <c r="E102" s="88">
        <v>1.98</v>
      </c>
      <c r="F102" s="88">
        <v>0.36</v>
      </c>
      <c r="G102" s="88">
        <v>10.02</v>
      </c>
      <c r="H102" s="88">
        <v>51.24</v>
      </c>
    </row>
    <row r="103" spans="1:8" ht="15.75" x14ac:dyDescent="0.25">
      <c r="A103" s="88">
        <v>1091</v>
      </c>
      <c r="B103" s="88" t="s">
        <v>11</v>
      </c>
      <c r="C103" s="88">
        <v>30</v>
      </c>
      <c r="D103" s="107">
        <v>1.2</v>
      </c>
      <c r="E103" s="88">
        <v>0.09</v>
      </c>
      <c r="F103" s="88">
        <v>0.02</v>
      </c>
      <c r="G103" s="88">
        <v>15.03</v>
      </c>
      <c r="H103" s="88">
        <v>60.7</v>
      </c>
    </row>
    <row r="104" spans="1:8" ht="15.75" x14ac:dyDescent="0.25">
      <c r="A104" s="88"/>
      <c r="B104" s="87" t="s">
        <v>41</v>
      </c>
      <c r="C104" s="87">
        <f>SUM(C96:C103)</f>
        <v>965</v>
      </c>
      <c r="D104" s="108">
        <f t="shared" ref="D104:H104" si="5">SUM(D96:D103)</f>
        <v>75.000000000000014</v>
      </c>
      <c r="E104" s="87">
        <f t="shared" si="5"/>
        <v>36.83</v>
      </c>
      <c r="F104" s="87">
        <f t="shared" si="5"/>
        <v>53.160000000000004</v>
      </c>
      <c r="G104" s="87">
        <f t="shared" si="5"/>
        <v>170.65</v>
      </c>
      <c r="H104" s="87">
        <f t="shared" si="5"/>
        <v>1375.98</v>
      </c>
    </row>
    <row r="105" spans="1:8" ht="15.75" x14ac:dyDescent="0.25">
      <c r="A105" s="99"/>
      <c r="B105" s="4"/>
      <c r="C105" s="93"/>
      <c r="D105" s="93"/>
      <c r="E105" s="93"/>
      <c r="F105" s="93"/>
      <c r="G105" s="93"/>
      <c r="H105" s="93"/>
    </row>
    <row r="106" spans="1:8" ht="15.75" x14ac:dyDescent="0.25">
      <c r="A106" s="99"/>
      <c r="B106" s="4"/>
      <c r="C106" s="93"/>
      <c r="D106" s="93"/>
      <c r="E106" s="93"/>
      <c r="F106" s="93"/>
      <c r="G106" s="93"/>
      <c r="H106" s="93"/>
    </row>
    <row r="107" spans="1:8" ht="15.75" x14ac:dyDescent="0.25">
      <c r="A107" s="109"/>
      <c r="B107" s="33" t="s">
        <v>37</v>
      </c>
      <c r="C107" s="110"/>
      <c r="D107" s="110"/>
      <c r="E107" s="110"/>
      <c r="F107" s="110"/>
      <c r="G107" s="110"/>
      <c r="H107" s="110"/>
    </row>
    <row r="108" spans="1:8" ht="15.75" x14ac:dyDescent="0.25">
      <c r="A108" s="109"/>
      <c r="B108" s="33" t="s">
        <v>20</v>
      </c>
      <c r="C108" s="110"/>
      <c r="D108" s="110"/>
      <c r="E108" s="110"/>
      <c r="F108" s="110"/>
      <c r="G108" s="110"/>
      <c r="H108" s="110"/>
    </row>
    <row r="109" spans="1:8" x14ac:dyDescent="0.25">
      <c r="A109" s="214" t="s">
        <v>50</v>
      </c>
      <c r="B109" s="211" t="s">
        <v>2</v>
      </c>
      <c r="C109" s="211" t="s">
        <v>52</v>
      </c>
      <c r="D109" s="211" t="s">
        <v>3</v>
      </c>
      <c r="E109" s="211" t="s">
        <v>4</v>
      </c>
      <c r="F109" s="211"/>
      <c r="G109" s="211"/>
      <c r="H109" s="211" t="s">
        <v>51</v>
      </c>
    </row>
    <row r="110" spans="1:8" x14ac:dyDescent="0.25">
      <c r="A110" s="214"/>
      <c r="B110" s="211"/>
      <c r="C110" s="211"/>
      <c r="D110" s="211"/>
      <c r="E110" s="211"/>
      <c r="F110" s="211"/>
      <c r="G110" s="211"/>
      <c r="H110" s="211"/>
    </row>
    <row r="111" spans="1:8" ht="31.5" x14ac:dyDescent="0.25">
      <c r="A111" s="214"/>
      <c r="B111" s="211"/>
      <c r="C111" s="211"/>
      <c r="D111" s="211"/>
      <c r="E111" s="87" t="s">
        <v>5</v>
      </c>
      <c r="F111" s="87" t="s">
        <v>6</v>
      </c>
      <c r="G111" s="87" t="s">
        <v>7</v>
      </c>
      <c r="H111" s="211"/>
    </row>
    <row r="112" spans="1:8" ht="15.75" x14ac:dyDescent="0.25">
      <c r="A112" s="86"/>
      <c r="B112" s="87" t="s">
        <v>13</v>
      </c>
      <c r="C112" s="88"/>
      <c r="D112" s="107"/>
      <c r="E112" s="88"/>
      <c r="F112" s="88"/>
      <c r="G112" s="88"/>
      <c r="H112" s="88"/>
    </row>
    <row r="113" spans="1:8" ht="15.75" x14ac:dyDescent="0.25">
      <c r="A113" s="86"/>
      <c r="B113" s="88" t="s">
        <v>100</v>
      </c>
      <c r="C113" s="88">
        <v>100</v>
      </c>
      <c r="D113" s="107">
        <v>16</v>
      </c>
      <c r="E113" s="88">
        <v>1.01</v>
      </c>
      <c r="F113" s="88">
        <v>2.0099999999999998</v>
      </c>
      <c r="G113" s="88">
        <v>15.2</v>
      </c>
      <c r="H113" s="88">
        <v>127.8</v>
      </c>
    </row>
    <row r="114" spans="1:8" ht="15.75" x14ac:dyDescent="0.25">
      <c r="A114" s="86">
        <v>70</v>
      </c>
      <c r="B114" s="86" t="s">
        <v>14</v>
      </c>
      <c r="C114" s="86">
        <v>100</v>
      </c>
      <c r="D114" s="89">
        <v>4</v>
      </c>
      <c r="E114" s="86">
        <v>0.8</v>
      </c>
      <c r="F114" s="86">
        <v>0.2</v>
      </c>
      <c r="G114" s="86">
        <v>3.2</v>
      </c>
      <c r="H114" s="86">
        <v>18</v>
      </c>
    </row>
    <row r="115" spans="1:8" ht="15.75" x14ac:dyDescent="0.25">
      <c r="A115" s="86">
        <v>101</v>
      </c>
      <c r="B115" s="88" t="s">
        <v>38</v>
      </c>
      <c r="C115" s="88">
        <v>250</v>
      </c>
      <c r="D115" s="107">
        <v>7.5</v>
      </c>
      <c r="E115" s="88">
        <v>2.23</v>
      </c>
      <c r="F115" s="88">
        <v>4.0999999999999996</v>
      </c>
      <c r="G115" s="88">
        <v>15.5</v>
      </c>
      <c r="H115" s="88">
        <v>107.47</v>
      </c>
    </row>
    <row r="116" spans="1:8" ht="15.75" x14ac:dyDescent="0.25">
      <c r="A116" s="86" t="s">
        <v>74</v>
      </c>
      <c r="B116" s="88" t="s">
        <v>87</v>
      </c>
      <c r="C116" s="88">
        <v>120</v>
      </c>
      <c r="D116" s="107">
        <v>25.1</v>
      </c>
      <c r="E116" s="88">
        <v>17.850000000000001</v>
      </c>
      <c r="F116" s="88">
        <v>19.059999999999999</v>
      </c>
      <c r="G116" s="88">
        <v>39.86</v>
      </c>
      <c r="H116" s="88">
        <v>412.74</v>
      </c>
    </row>
    <row r="117" spans="1:8" ht="15.75" x14ac:dyDescent="0.25">
      <c r="A117" s="86">
        <v>312</v>
      </c>
      <c r="B117" s="88" t="s">
        <v>31</v>
      </c>
      <c r="C117" s="88">
        <v>180</v>
      </c>
      <c r="D117" s="107">
        <v>12</v>
      </c>
      <c r="E117" s="88">
        <v>4.4000000000000004</v>
      </c>
      <c r="F117" s="88">
        <v>4.41</v>
      </c>
      <c r="G117" s="88">
        <v>42.87</v>
      </c>
      <c r="H117" s="88">
        <v>228</v>
      </c>
    </row>
    <row r="118" spans="1:8" ht="15.75" x14ac:dyDescent="0.25">
      <c r="A118" s="86">
        <v>1091</v>
      </c>
      <c r="B118" s="88" t="s">
        <v>10</v>
      </c>
      <c r="C118" s="88">
        <v>30</v>
      </c>
      <c r="D118" s="107">
        <v>1.2</v>
      </c>
      <c r="E118" s="88">
        <v>1.98</v>
      </c>
      <c r="F118" s="88">
        <v>0.36</v>
      </c>
      <c r="G118" s="88">
        <v>10.02</v>
      </c>
      <c r="H118" s="88">
        <v>51.24</v>
      </c>
    </row>
    <row r="119" spans="1:8" ht="15.75" x14ac:dyDescent="0.25">
      <c r="A119" s="86">
        <v>1091</v>
      </c>
      <c r="B119" s="88" t="s">
        <v>11</v>
      </c>
      <c r="C119" s="88">
        <v>30</v>
      </c>
      <c r="D119" s="107">
        <v>1.2</v>
      </c>
      <c r="E119" s="88">
        <v>0.09</v>
      </c>
      <c r="F119" s="88">
        <v>0.02</v>
      </c>
      <c r="G119" s="88">
        <v>15.03</v>
      </c>
      <c r="H119" s="88">
        <v>60.7</v>
      </c>
    </row>
    <row r="120" spans="1:8" ht="15.75" x14ac:dyDescent="0.25">
      <c r="A120" s="86">
        <v>342</v>
      </c>
      <c r="B120" s="88" t="s">
        <v>17</v>
      </c>
      <c r="C120" s="88">
        <v>200</v>
      </c>
      <c r="D120" s="107">
        <v>8</v>
      </c>
      <c r="E120" s="88">
        <v>0.3</v>
      </c>
      <c r="F120" s="88">
        <v>0</v>
      </c>
      <c r="G120" s="88">
        <v>27.3</v>
      </c>
      <c r="H120" s="88">
        <v>112.1</v>
      </c>
    </row>
    <row r="121" spans="1:8" ht="15.75" x14ac:dyDescent="0.25">
      <c r="A121" s="86"/>
      <c r="B121" s="87" t="s">
        <v>18</v>
      </c>
      <c r="C121" s="87">
        <f>SUM(C113:C120)</f>
        <v>1010</v>
      </c>
      <c r="D121" s="108">
        <f t="shared" ref="D121:H121" si="6">SUM(D113:D120)</f>
        <v>75</v>
      </c>
      <c r="E121" s="87">
        <f t="shared" si="6"/>
        <v>28.66</v>
      </c>
      <c r="F121" s="87">
        <f t="shared" si="6"/>
        <v>30.159999999999997</v>
      </c>
      <c r="G121" s="87">
        <f t="shared" si="6"/>
        <v>168.98</v>
      </c>
      <c r="H121" s="87">
        <f t="shared" si="6"/>
        <v>1118.05</v>
      </c>
    </row>
    <row r="122" spans="1:8" ht="15.75" x14ac:dyDescent="0.25">
      <c r="A122" s="1" t="s">
        <v>37</v>
      </c>
      <c r="B122" s="4"/>
      <c r="C122" s="93"/>
      <c r="D122" s="93"/>
      <c r="E122" s="93"/>
      <c r="F122" s="93"/>
      <c r="G122" s="93"/>
      <c r="H122" s="93"/>
    </row>
    <row r="123" spans="1:8" ht="15.75" x14ac:dyDescent="0.25">
      <c r="A123" s="1" t="s">
        <v>25</v>
      </c>
      <c r="B123" s="4"/>
      <c r="C123" s="93"/>
      <c r="D123" s="93"/>
      <c r="E123" s="93"/>
      <c r="F123" s="93"/>
      <c r="G123" s="93"/>
      <c r="H123" s="93"/>
    </row>
    <row r="124" spans="1:8" x14ac:dyDescent="0.25">
      <c r="A124" s="214" t="s">
        <v>50</v>
      </c>
      <c r="B124" s="214" t="s">
        <v>2</v>
      </c>
      <c r="C124" s="214" t="s">
        <v>52</v>
      </c>
      <c r="D124" s="214" t="s">
        <v>3</v>
      </c>
      <c r="E124" s="214" t="s">
        <v>4</v>
      </c>
      <c r="F124" s="214"/>
      <c r="G124" s="214"/>
      <c r="H124" s="214" t="s">
        <v>51</v>
      </c>
    </row>
    <row r="125" spans="1:8" x14ac:dyDescent="0.25">
      <c r="A125" s="214"/>
      <c r="B125" s="214"/>
      <c r="C125" s="214"/>
      <c r="D125" s="214"/>
      <c r="E125" s="214"/>
      <c r="F125" s="214"/>
      <c r="G125" s="214"/>
      <c r="H125" s="214"/>
    </row>
    <row r="126" spans="1:8" ht="31.5" x14ac:dyDescent="0.25">
      <c r="A126" s="214"/>
      <c r="B126" s="214"/>
      <c r="C126" s="214"/>
      <c r="D126" s="214"/>
      <c r="E126" s="85" t="s">
        <v>5</v>
      </c>
      <c r="F126" s="85" t="s">
        <v>6</v>
      </c>
      <c r="G126" s="85" t="s">
        <v>7</v>
      </c>
      <c r="H126" s="214"/>
    </row>
    <row r="127" spans="1:8" ht="15.75" x14ac:dyDescent="0.25">
      <c r="A127" s="86"/>
      <c r="B127" s="85" t="s">
        <v>13</v>
      </c>
      <c r="C127" s="86"/>
      <c r="D127" s="89"/>
      <c r="E127" s="86"/>
      <c r="F127" s="86"/>
      <c r="G127" s="86"/>
      <c r="H127" s="86"/>
    </row>
    <row r="128" spans="1:8" ht="31.5" x14ac:dyDescent="0.25">
      <c r="A128" s="86">
        <v>338</v>
      </c>
      <c r="B128" s="86" t="s">
        <v>53</v>
      </c>
      <c r="C128" s="86">
        <v>100</v>
      </c>
      <c r="D128" s="89">
        <v>12</v>
      </c>
      <c r="E128" s="86">
        <v>0.8</v>
      </c>
      <c r="F128" s="86">
        <v>0.2</v>
      </c>
      <c r="G128" s="86">
        <v>7.5</v>
      </c>
      <c r="H128" s="86">
        <v>35</v>
      </c>
    </row>
    <row r="129" spans="1:8" ht="15.75" x14ac:dyDescent="0.25">
      <c r="A129" s="86">
        <v>324</v>
      </c>
      <c r="B129" s="86" t="s">
        <v>94</v>
      </c>
      <c r="C129" s="86">
        <v>100</v>
      </c>
      <c r="D129" s="89">
        <v>6</v>
      </c>
      <c r="E129" s="89">
        <v>1.66</v>
      </c>
      <c r="F129" s="86">
        <v>1.39</v>
      </c>
      <c r="G129" s="86">
        <v>12.75</v>
      </c>
      <c r="H129" s="86">
        <v>70.2</v>
      </c>
    </row>
    <row r="130" spans="1:8" ht="31.5" x14ac:dyDescent="0.25">
      <c r="A130" s="86">
        <v>102</v>
      </c>
      <c r="B130" s="86" t="s">
        <v>45</v>
      </c>
      <c r="C130" s="86">
        <v>250</v>
      </c>
      <c r="D130" s="89">
        <v>8.1999999999999993</v>
      </c>
      <c r="E130" s="86">
        <v>2.16</v>
      </c>
      <c r="F130" s="86">
        <v>2.56</v>
      </c>
      <c r="G130" s="86">
        <v>15.12</v>
      </c>
      <c r="H130" s="86">
        <v>91.87</v>
      </c>
    </row>
    <row r="131" spans="1:8" ht="31.5" x14ac:dyDescent="0.25">
      <c r="A131" s="86" t="s">
        <v>61</v>
      </c>
      <c r="B131" s="86" t="s">
        <v>92</v>
      </c>
      <c r="C131" s="86">
        <v>120</v>
      </c>
      <c r="D131" s="89">
        <v>31.1</v>
      </c>
      <c r="E131" s="86">
        <v>7.8</v>
      </c>
      <c r="F131" s="86">
        <v>7.4</v>
      </c>
      <c r="G131" s="86">
        <v>11.1</v>
      </c>
      <c r="H131" s="86">
        <v>152</v>
      </c>
    </row>
    <row r="132" spans="1:8" ht="15.75" x14ac:dyDescent="0.25">
      <c r="A132" s="86">
        <v>305</v>
      </c>
      <c r="B132" s="86" t="s">
        <v>46</v>
      </c>
      <c r="C132" s="86">
        <v>180</v>
      </c>
      <c r="D132" s="89">
        <v>12.3</v>
      </c>
      <c r="E132" s="86">
        <v>3.66</v>
      </c>
      <c r="F132" s="86">
        <v>3.637</v>
      </c>
      <c r="G132" s="86">
        <v>35.72</v>
      </c>
      <c r="H132" s="86">
        <v>190</v>
      </c>
    </row>
    <row r="133" spans="1:8" ht="15.75" x14ac:dyDescent="0.25">
      <c r="A133" s="86">
        <v>1091</v>
      </c>
      <c r="B133" s="86" t="s">
        <v>42</v>
      </c>
      <c r="C133" s="86">
        <v>30</v>
      </c>
      <c r="D133" s="89">
        <v>1.2</v>
      </c>
      <c r="E133" s="86">
        <v>2.2799999999999998</v>
      </c>
      <c r="F133" s="86">
        <v>0.24</v>
      </c>
      <c r="G133" s="86">
        <v>14.76</v>
      </c>
      <c r="H133" s="86">
        <v>70.319999999999993</v>
      </c>
    </row>
    <row r="134" spans="1:8" ht="15.75" x14ac:dyDescent="0.25">
      <c r="A134" s="86">
        <v>1091</v>
      </c>
      <c r="B134" s="86" t="s">
        <v>43</v>
      </c>
      <c r="C134" s="86">
        <v>30</v>
      </c>
      <c r="D134" s="89">
        <v>1.2</v>
      </c>
      <c r="E134" s="86">
        <v>1.98</v>
      </c>
      <c r="F134" s="86">
        <v>0.36</v>
      </c>
      <c r="G134" s="86">
        <v>10.02</v>
      </c>
      <c r="H134" s="86">
        <v>51.24</v>
      </c>
    </row>
    <row r="135" spans="1:8" ht="15.75" x14ac:dyDescent="0.25">
      <c r="A135" s="86">
        <v>377</v>
      </c>
      <c r="B135" s="86" t="s">
        <v>54</v>
      </c>
      <c r="C135" s="86">
        <v>215</v>
      </c>
      <c r="D135" s="89">
        <v>3</v>
      </c>
      <c r="E135" s="86">
        <v>0.09</v>
      </c>
      <c r="F135" s="86">
        <v>0.02</v>
      </c>
      <c r="G135" s="86">
        <v>15.03</v>
      </c>
      <c r="H135" s="86">
        <v>60.7</v>
      </c>
    </row>
    <row r="136" spans="1:8" ht="15.75" x14ac:dyDescent="0.25">
      <c r="A136" s="86"/>
      <c r="B136" s="85" t="s">
        <v>41</v>
      </c>
      <c r="C136" s="85">
        <f>SUM(C128:C135)</f>
        <v>1025</v>
      </c>
      <c r="D136" s="91">
        <f t="shared" ref="D136:H136" si="7">SUM(D128:D135)</f>
        <v>75</v>
      </c>
      <c r="E136" s="85">
        <f t="shared" si="7"/>
        <v>20.43</v>
      </c>
      <c r="F136" s="85">
        <f t="shared" si="7"/>
        <v>15.807</v>
      </c>
      <c r="G136" s="85">
        <f t="shared" si="7"/>
        <v>122</v>
      </c>
      <c r="H136" s="85">
        <f t="shared" si="7"/>
        <v>721.32999999999993</v>
      </c>
    </row>
    <row r="137" spans="1:8" ht="15.75" x14ac:dyDescent="0.25">
      <c r="A137" s="109"/>
      <c r="B137" s="30"/>
      <c r="C137" s="111"/>
      <c r="D137" s="111"/>
      <c r="E137" s="111"/>
      <c r="F137" s="111"/>
      <c r="G137" s="111"/>
      <c r="H137" s="111"/>
    </row>
    <row r="138" spans="1:8" ht="15.75" x14ac:dyDescent="0.25">
      <c r="A138" s="105"/>
      <c r="B138" s="44" t="s">
        <v>37</v>
      </c>
      <c r="C138" s="106"/>
      <c r="D138" s="106"/>
      <c r="E138" s="106"/>
      <c r="F138" s="106"/>
      <c r="G138" s="106"/>
      <c r="H138" s="106"/>
    </row>
    <row r="139" spans="1:8" ht="15.75" x14ac:dyDescent="0.25">
      <c r="A139" s="105"/>
      <c r="B139" s="44" t="s">
        <v>28</v>
      </c>
      <c r="C139" s="106"/>
      <c r="D139" s="106"/>
      <c r="E139" s="106"/>
      <c r="F139" s="106"/>
      <c r="G139" s="106"/>
      <c r="H139" s="106"/>
    </row>
    <row r="140" spans="1:8" x14ac:dyDescent="0.25">
      <c r="A140" s="211" t="s">
        <v>50</v>
      </c>
      <c r="B140" s="211" t="s">
        <v>2</v>
      </c>
      <c r="C140" s="211" t="s">
        <v>52</v>
      </c>
      <c r="D140" s="211" t="s">
        <v>3</v>
      </c>
      <c r="E140" s="211" t="s">
        <v>4</v>
      </c>
      <c r="F140" s="211"/>
      <c r="G140" s="211"/>
      <c r="H140" s="211" t="s">
        <v>51</v>
      </c>
    </row>
    <row r="141" spans="1:8" x14ac:dyDescent="0.25">
      <c r="A141" s="211"/>
      <c r="B141" s="211"/>
      <c r="C141" s="211"/>
      <c r="D141" s="211"/>
      <c r="E141" s="211"/>
      <c r="F141" s="211"/>
      <c r="G141" s="211"/>
      <c r="H141" s="211"/>
    </row>
    <row r="142" spans="1:8" ht="31.5" x14ac:dyDescent="0.25">
      <c r="A142" s="211"/>
      <c r="B142" s="211"/>
      <c r="C142" s="211"/>
      <c r="D142" s="211"/>
      <c r="E142" s="87" t="s">
        <v>5</v>
      </c>
      <c r="F142" s="87" t="s">
        <v>6</v>
      </c>
      <c r="G142" s="87" t="s">
        <v>7</v>
      </c>
      <c r="H142" s="211"/>
    </row>
    <row r="143" spans="1:8" ht="15.75" x14ac:dyDescent="0.25">
      <c r="A143" s="112"/>
      <c r="B143" s="87" t="s">
        <v>13</v>
      </c>
      <c r="C143" s="88"/>
      <c r="D143" s="107"/>
      <c r="E143" s="88"/>
      <c r="F143" s="88"/>
      <c r="G143" s="88"/>
      <c r="H143" s="88"/>
    </row>
    <row r="144" spans="1:8" ht="31.5" x14ac:dyDescent="0.25">
      <c r="A144" s="112">
        <v>338</v>
      </c>
      <c r="B144" s="88" t="s">
        <v>49</v>
      </c>
      <c r="C144" s="88">
        <v>150</v>
      </c>
      <c r="D144" s="107">
        <v>14</v>
      </c>
      <c r="E144" s="88">
        <v>0.6</v>
      </c>
      <c r="F144" s="88">
        <v>0</v>
      </c>
      <c r="G144" s="88">
        <v>18.899999999999999</v>
      </c>
      <c r="H144" s="88">
        <v>78</v>
      </c>
    </row>
    <row r="145" spans="1:8" ht="15.75" x14ac:dyDescent="0.25">
      <c r="A145" s="86">
        <v>70</v>
      </c>
      <c r="B145" s="86" t="s">
        <v>14</v>
      </c>
      <c r="C145" s="86">
        <v>100</v>
      </c>
      <c r="D145" s="89">
        <v>5</v>
      </c>
      <c r="E145" s="86">
        <v>0.8</v>
      </c>
      <c r="F145" s="86">
        <v>0.2</v>
      </c>
      <c r="G145" s="86">
        <v>3.2</v>
      </c>
      <c r="H145" s="86">
        <v>18</v>
      </c>
    </row>
    <row r="146" spans="1:8" ht="15.75" x14ac:dyDescent="0.25">
      <c r="A146" s="112">
        <v>112</v>
      </c>
      <c r="B146" s="88" t="s">
        <v>47</v>
      </c>
      <c r="C146" s="88">
        <v>250</v>
      </c>
      <c r="D146" s="107">
        <v>7.2</v>
      </c>
      <c r="E146" s="88">
        <v>5.15</v>
      </c>
      <c r="F146" s="88">
        <v>5</v>
      </c>
      <c r="G146" s="88">
        <v>18.12</v>
      </c>
      <c r="H146" s="88">
        <v>137.79</v>
      </c>
    </row>
    <row r="147" spans="1:8" ht="15.75" x14ac:dyDescent="0.25">
      <c r="A147" s="112">
        <v>290</v>
      </c>
      <c r="B147" s="88" t="s">
        <v>91</v>
      </c>
      <c r="C147" s="88">
        <v>130</v>
      </c>
      <c r="D147" s="107">
        <v>30</v>
      </c>
      <c r="E147" s="88">
        <v>26.93</v>
      </c>
      <c r="F147" s="88">
        <v>29.09</v>
      </c>
      <c r="G147" s="88">
        <v>7.27</v>
      </c>
      <c r="H147" s="88">
        <v>389.25</v>
      </c>
    </row>
    <row r="148" spans="1:8" ht="15.75" x14ac:dyDescent="0.25">
      <c r="A148" s="86">
        <v>309</v>
      </c>
      <c r="B148" s="86" t="s">
        <v>16</v>
      </c>
      <c r="C148" s="86">
        <v>180</v>
      </c>
      <c r="D148" s="89">
        <v>10.199999999999999</v>
      </c>
      <c r="E148" s="86">
        <v>5.82</v>
      </c>
      <c r="F148" s="86">
        <v>3.88</v>
      </c>
      <c r="G148" s="86">
        <v>32.74</v>
      </c>
      <c r="H148" s="86">
        <v>187.2</v>
      </c>
    </row>
    <row r="149" spans="1:8" ht="15.75" x14ac:dyDescent="0.25">
      <c r="A149" s="112">
        <v>342</v>
      </c>
      <c r="B149" s="88" t="s">
        <v>76</v>
      </c>
      <c r="C149" s="88">
        <v>200</v>
      </c>
      <c r="D149" s="107">
        <v>6.2</v>
      </c>
      <c r="E149" s="88">
        <v>0.16</v>
      </c>
      <c r="F149" s="88">
        <v>0</v>
      </c>
      <c r="G149" s="88">
        <v>29</v>
      </c>
      <c r="H149" s="88">
        <v>116.6</v>
      </c>
    </row>
    <row r="150" spans="1:8" ht="15.75" x14ac:dyDescent="0.25">
      <c r="A150" s="112">
        <v>1091</v>
      </c>
      <c r="B150" s="88" t="s">
        <v>42</v>
      </c>
      <c r="C150" s="88">
        <v>30</v>
      </c>
      <c r="D150" s="107">
        <v>1.2</v>
      </c>
      <c r="E150" s="88">
        <v>1.98</v>
      </c>
      <c r="F150" s="88">
        <v>0.36</v>
      </c>
      <c r="G150" s="88">
        <v>10.02</v>
      </c>
      <c r="H150" s="88">
        <v>51.24</v>
      </c>
    </row>
    <row r="151" spans="1:8" ht="15.75" x14ac:dyDescent="0.25">
      <c r="A151" s="112">
        <v>1091</v>
      </c>
      <c r="B151" s="88" t="s">
        <v>43</v>
      </c>
      <c r="C151" s="88">
        <v>30</v>
      </c>
      <c r="D151" s="107">
        <v>1.2</v>
      </c>
      <c r="E151" s="88">
        <v>0.09</v>
      </c>
      <c r="F151" s="88">
        <v>0.02</v>
      </c>
      <c r="G151" s="88">
        <v>15.03</v>
      </c>
      <c r="H151" s="88">
        <v>60.7</v>
      </c>
    </row>
    <row r="152" spans="1:8" ht="15.75" x14ac:dyDescent="0.25">
      <c r="A152" s="112"/>
      <c r="B152" s="87" t="s">
        <v>18</v>
      </c>
      <c r="C152" s="87">
        <f>SUM(C144:C151)</f>
        <v>1070</v>
      </c>
      <c r="D152" s="108">
        <f t="shared" ref="D152:H152" si="8">SUM(D144:D151)</f>
        <v>75.000000000000014</v>
      </c>
      <c r="E152" s="87">
        <f t="shared" si="8"/>
        <v>41.53</v>
      </c>
      <c r="F152" s="87">
        <f t="shared" si="8"/>
        <v>38.550000000000004</v>
      </c>
      <c r="G152" s="87">
        <f t="shared" si="8"/>
        <v>134.27999999999997</v>
      </c>
      <c r="H152" s="87">
        <f t="shared" si="8"/>
        <v>1038.78</v>
      </c>
    </row>
    <row r="153" spans="1:8" ht="15.75" x14ac:dyDescent="0.25">
      <c r="A153" s="109"/>
      <c r="B153" s="30"/>
      <c r="C153" s="111"/>
      <c r="D153" s="111"/>
      <c r="E153" s="111"/>
      <c r="F153" s="111"/>
      <c r="G153" s="111"/>
      <c r="H153" s="111"/>
    </row>
    <row r="154" spans="1:8" ht="15.75" x14ac:dyDescent="0.25">
      <c r="A154" s="99"/>
      <c r="B154" s="1" t="s">
        <v>37</v>
      </c>
      <c r="C154" s="93"/>
      <c r="D154" s="93"/>
      <c r="E154" s="93"/>
      <c r="F154" s="93"/>
      <c r="G154" s="93"/>
      <c r="H154" s="93"/>
    </row>
    <row r="155" spans="1:8" ht="15.75" x14ac:dyDescent="0.25">
      <c r="A155" s="99"/>
      <c r="B155" s="1" t="s">
        <v>32</v>
      </c>
      <c r="C155" s="93"/>
      <c r="D155" s="93"/>
      <c r="E155" s="93"/>
      <c r="F155" s="93"/>
      <c r="G155" s="93"/>
      <c r="H155" s="93"/>
    </row>
    <row r="156" spans="1:8" x14ac:dyDescent="0.25">
      <c r="A156" s="214" t="s">
        <v>50</v>
      </c>
      <c r="B156" s="214" t="s">
        <v>2</v>
      </c>
      <c r="C156" s="214" t="s">
        <v>52</v>
      </c>
      <c r="D156" s="214" t="s">
        <v>86</v>
      </c>
      <c r="E156" s="214" t="s">
        <v>4</v>
      </c>
      <c r="F156" s="214"/>
      <c r="G156" s="214"/>
      <c r="H156" s="214" t="s">
        <v>51</v>
      </c>
    </row>
    <row r="157" spans="1:8" x14ac:dyDescent="0.25">
      <c r="A157" s="214"/>
      <c r="B157" s="214"/>
      <c r="C157" s="214"/>
      <c r="D157" s="214"/>
      <c r="E157" s="214"/>
      <c r="F157" s="214"/>
      <c r="G157" s="214"/>
      <c r="H157" s="214"/>
    </row>
    <row r="158" spans="1:8" ht="31.5" x14ac:dyDescent="0.25">
      <c r="A158" s="214"/>
      <c r="B158" s="214"/>
      <c r="C158" s="214"/>
      <c r="D158" s="214"/>
      <c r="E158" s="85" t="s">
        <v>5</v>
      </c>
      <c r="F158" s="85" t="s">
        <v>6</v>
      </c>
      <c r="G158" s="85" t="s">
        <v>7</v>
      </c>
      <c r="H158" s="214"/>
    </row>
    <row r="159" spans="1:8" ht="15.75" x14ac:dyDescent="0.25">
      <c r="A159" s="86"/>
      <c r="B159" s="85" t="s">
        <v>13</v>
      </c>
      <c r="C159" s="86"/>
      <c r="D159" s="89"/>
      <c r="E159" s="86"/>
      <c r="F159" s="86"/>
      <c r="G159" s="86"/>
      <c r="H159" s="86"/>
    </row>
    <row r="160" spans="1:8" ht="31.5" x14ac:dyDescent="0.25">
      <c r="A160" s="86">
        <v>338</v>
      </c>
      <c r="B160" s="86" t="s">
        <v>53</v>
      </c>
      <c r="C160" s="86">
        <v>100</v>
      </c>
      <c r="D160" s="89">
        <v>12</v>
      </c>
      <c r="E160" s="86">
        <v>0.8</v>
      </c>
      <c r="F160" s="86">
        <v>0.2</v>
      </c>
      <c r="G160" s="86">
        <v>7.5</v>
      </c>
      <c r="H160" s="86">
        <v>35</v>
      </c>
    </row>
    <row r="161" spans="1:8" ht="15.75" x14ac:dyDescent="0.25">
      <c r="A161" s="86">
        <v>70</v>
      </c>
      <c r="B161" s="86" t="s">
        <v>22</v>
      </c>
      <c r="C161" s="86">
        <v>100</v>
      </c>
      <c r="D161" s="89">
        <v>5</v>
      </c>
      <c r="E161" s="86">
        <v>1.2</v>
      </c>
      <c r="F161" s="86">
        <v>0.2</v>
      </c>
      <c r="G161" s="86">
        <v>5.8</v>
      </c>
      <c r="H161" s="86">
        <v>30</v>
      </c>
    </row>
    <row r="162" spans="1:8" ht="15.75" x14ac:dyDescent="0.25">
      <c r="A162" s="86">
        <v>88</v>
      </c>
      <c r="B162" s="86" t="s">
        <v>48</v>
      </c>
      <c r="C162" s="86">
        <v>250</v>
      </c>
      <c r="D162" s="89">
        <v>9.5</v>
      </c>
      <c r="E162" s="86">
        <v>1.82</v>
      </c>
      <c r="F162" s="86">
        <v>4.24</v>
      </c>
      <c r="G162" s="86">
        <v>8.52</v>
      </c>
      <c r="H162" s="86">
        <v>82.6</v>
      </c>
    </row>
    <row r="163" spans="1:8" ht="15.75" x14ac:dyDescent="0.25">
      <c r="A163" s="86" t="s">
        <v>60</v>
      </c>
      <c r="B163" s="86" t="s">
        <v>77</v>
      </c>
      <c r="C163" s="86">
        <v>120</v>
      </c>
      <c r="D163" s="89">
        <v>27.48</v>
      </c>
      <c r="E163" s="86">
        <v>14.56</v>
      </c>
      <c r="F163" s="86">
        <v>18.89</v>
      </c>
      <c r="G163" s="86">
        <v>20.309999999999999</v>
      </c>
      <c r="H163" s="86">
        <v>296.8</v>
      </c>
    </row>
    <row r="164" spans="1:8" ht="15.75" x14ac:dyDescent="0.25">
      <c r="A164" s="86">
        <v>302</v>
      </c>
      <c r="B164" s="86" t="s">
        <v>27</v>
      </c>
      <c r="C164" s="86">
        <v>180</v>
      </c>
      <c r="D164" s="89">
        <v>12.6</v>
      </c>
      <c r="E164" s="86">
        <v>10.11</v>
      </c>
      <c r="F164" s="86">
        <v>6.27</v>
      </c>
      <c r="G164" s="86">
        <v>43.71</v>
      </c>
      <c r="H164" s="86">
        <v>217.3</v>
      </c>
    </row>
    <row r="165" spans="1:8" ht="15.75" x14ac:dyDescent="0.25">
      <c r="A165" s="86">
        <v>349</v>
      </c>
      <c r="B165" s="86" t="s">
        <v>68</v>
      </c>
      <c r="C165" s="86">
        <v>200</v>
      </c>
      <c r="D165" s="89">
        <v>6.02</v>
      </c>
      <c r="E165" s="86">
        <v>0.08</v>
      </c>
      <c r="F165" s="86">
        <v>0</v>
      </c>
      <c r="G165" s="86">
        <v>21.82</v>
      </c>
      <c r="H165" s="86">
        <v>87.6</v>
      </c>
    </row>
    <row r="166" spans="1:8" ht="15.75" x14ac:dyDescent="0.25">
      <c r="A166" s="86">
        <v>1091</v>
      </c>
      <c r="B166" s="86" t="s">
        <v>42</v>
      </c>
      <c r="C166" s="86">
        <v>30</v>
      </c>
      <c r="D166" s="89">
        <v>1.2</v>
      </c>
      <c r="E166" s="86">
        <v>1.98</v>
      </c>
      <c r="F166" s="86">
        <v>0.36</v>
      </c>
      <c r="G166" s="86">
        <v>10.02</v>
      </c>
      <c r="H166" s="86">
        <v>51.24</v>
      </c>
    </row>
    <row r="167" spans="1:8" ht="15.75" x14ac:dyDescent="0.25">
      <c r="A167" s="86">
        <v>1091</v>
      </c>
      <c r="B167" s="86" t="s">
        <v>43</v>
      </c>
      <c r="C167" s="86">
        <v>30</v>
      </c>
      <c r="D167" s="89">
        <v>1.2</v>
      </c>
      <c r="E167" s="86">
        <v>0.09</v>
      </c>
      <c r="F167" s="86">
        <v>0.02</v>
      </c>
      <c r="G167" s="86">
        <v>15.03</v>
      </c>
      <c r="H167" s="86">
        <v>60.7</v>
      </c>
    </row>
    <row r="168" spans="1:8" ht="15.75" x14ac:dyDescent="0.25">
      <c r="A168" s="86"/>
      <c r="B168" s="85" t="s">
        <v>41</v>
      </c>
      <c r="C168" s="85">
        <f>SUM(C160:C167)</f>
        <v>1010</v>
      </c>
      <c r="D168" s="91">
        <f t="shared" ref="D168:H168" si="9">SUM(D160:D167)</f>
        <v>75</v>
      </c>
      <c r="E168" s="85">
        <f t="shared" si="9"/>
        <v>30.64</v>
      </c>
      <c r="F168" s="85">
        <f t="shared" si="9"/>
        <v>30.18</v>
      </c>
      <c r="G168" s="85">
        <f t="shared" si="9"/>
        <v>132.70999999999998</v>
      </c>
      <c r="H168" s="85">
        <f t="shared" si="9"/>
        <v>861.24000000000012</v>
      </c>
    </row>
  </sheetData>
  <mergeCells count="60">
    <mergeCell ref="H21:H23"/>
    <mergeCell ref="A3:A5"/>
    <mergeCell ref="B3:B5"/>
    <mergeCell ref="C3:C5"/>
    <mergeCell ref="D3:D5"/>
    <mergeCell ref="E3:G4"/>
    <mergeCell ref="H3:H5"/>
    <mergeCell ref="A21:A23"/>
    <mergeCell ref="B21:B23"/>
    <mergeCell ref="C21:C23"/>
    <mergeCell ref="D21:D23"/>
    <mergeCell ref="E21:G22"/>
    <mergeCell ref="H59:H61"/>
    <mergeCell ref="A42:A44"/>
    <mergeCell ref="B42:B44"/>
    <mergeCell ref="C42:C44"/>
    <mergeCell ref="D42:D44"/>
    <mergeCell ref="E42:G43"/>
    <mergeCell ref="H42:H44"/>
    <mergeCell ref="A59:A61"/>
    <mergeCell ref="B59:B61"/>
    <mergeCell ref="C59:C61"/>
    <mergeCell ref="D59:D61"/>
    <mergeCell ref="E59:G60"/>
    <mergeCell ref="H92:H94"/>
    <mergeCell ref="A76:A78"/>
    <mergeCell ref="B76:B78"/>
    <mergeCell ref="C76:C78"/>
    <mergeCell ref="D76:D78"/>
    <mergeCell ref="E76:G77"/>
    <mergeCell ref="H76:H78"/>
    <mergeCell ref="A92:A94"/>
    <mergeCell ref="B92:B94"/>
    <mergeCell ref="C92:C94"/>
    <mergeCell ref="D92:D94"/>
    <mergeCell ref="E92:G93"/>
    <mergeCell ref="H124:H126"/>
    <mergeCell ref="A109:A111"/>
    <mergeCell ref="B109:B111"/>
    <mergeCell ref="C109:C111"/>
    <mergeCell ref="D109:D111"/>
    <mergeCell ref="E109:G110"/>
    <mergeCell ref="H109:H111"/>
    <mergeCell ref="A124:A126"/>
    <mergeCell ref="B124:B126"/>
    <mergeCell ref="C124:C126"/>
    <mergeCell ref="D124:D126"/>
    <mergeCell ref="E124:G125"/>
    <mergeCell ref="H156:H158"/>
    <mergeCell ref="A140:A142"/>
    <mergeCell ref="B140:B142"/>
    <mergeCell ref="C140:C142"/>
    <mergeCell ref="D140:D142"/>
    <mergeCell ref="E140:G141"/>
    <mergeCell ref="H140:H142"/>
    <mergeCell ref="A156:A158"/>
    <mergeCell ref="B156:B158"/>
    <mergeCell ref="C156:C158"/>
    <mergeCell ref="D156:D158"/>
    <mergeCell ref="E156:G15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3"/>
  <sheetViews>
    <sheetView view="pageBreakPreview" topLeftCell="A164" zoomScale="106" zoomScaleNormal="100" zoomScaleSheetLayoutView="106" workbookViewId="0">
      <selection activeCell="D222" sqref="D222"/>
    </sheetView>
  </sheetViews>
  <sheetFormatPr defaultRowHeight="15.75" x14ac:dyDescent="0.25"/>
  <cols>
    <col min="1" max="1" width="10.42578125" style="3" customWidth="1"/>
    <col min="2" max="2" width="37.42578125" style="4" customWidth="1"/>
    <col min="3" max="3" width="9.85546875" style="3" customWidth="1"/>
    <col min="4" max="4" width="9.7109375" style="3" customWidth="1"/>
    <col min="5" max="6" width="10.42578125" style="3" customWidth="1"/>
    <col min="7" max="7" width="10.7109375" style="3" customWidth="1"/>
    <col min="8" max="8" width="10.28515625" style="3" customWidth="1"/>
  </cols>
  <sheetData>
    <row r="1" spans="1:8" x14ac:dyDescent="0.25">
      <c r="A1" s="1" t="s">
        <v>0</v>
      </c>
      <c r="C1" s="4" t="s">
        <v>57</v>
      </c>
      <c r="D1" s="4"/>
      <c r="E1" s="4"/>
      <c r="F1" s="4"/>
      <c r="G1" s="4"/>
      <c r="H1" s="4"/>
    </row>
    <row r="2" spans="1:8" x14ac:dyDescent="0.25">
      <c r="A2" s="1" t="s">
        <v>1</v>
      </c>
      <c r="C2" s="4"/>
      <c r="D2" s="4"/>
      <c r="E2" s="4"/>
      <c r="F2" s="4"/>
      <c r="G2" s="4"/>
      <c r="H2" s="4"/>
    </row>
    <row r="3" spans="1:8" ht="15" x14ac:dyDescent="0.25">
      <c r="A3" s="214" t="s">
        <v>50</v>
      </c>
      <c r="B3" s="214" t="s">
        <v>2</v>
      </c>
      <c r="C3" s="214" t="s">
        <v>52</v>
      </c>
      <c r="D3" s="214" t="s">
        <v>3</v>
      </c>
      <c r="E3" s="214" t="s">
        <v>4</v>
      </c>
      <c r="F3" s="214"/>
      <c r="G3" s="214"/>
      <c r="H3" s="214" t="s">
        <v>51</v>
      </c>
    </row>
    <row r="4" spans="1:8" ht="15" x14ac:dyDescent="0.25">
      <c r="A4" s="214"/>
      <c r="B4" s="214"/>
      <c r="C4" s="214"/>
      <c r="D4" s="214"/>
      <c r="E4" s="214"/>
      <c r="F4" s="214"/>
      <c r="G4" s="214"/>
      <c r="H4" s="214"/>
    </row>
    <row r="5" spans="1:8" ht="31.5" x14ac:dyDescent="0.25">
      <c r="A5" s="214"/>
      <c r="B5" s="214"/>
      <c r="C5" s="214"/>
      <c r="D5" s="214"/>
      <c r="E5" s="186" t="s">
        <v>5</v>
      </c>
      <c r="F5" s="186" t="s">
        <v>6</v>
      </c>
      <c r="G5" s="186" t="s">
        <v>7</v>
      </c>
      <c r="H5" s="214"/>
    </row>
    <row r="6" spans="1:8" x14ac:dyDescent="0.25">
      <c r="A6" s="189"/>
      <c r="B6" s="186" t="s">
        <v>8</v>
      </c>
      <c r="C6" s="189"/>
      <c r="D6" s="189"/>
      <c r="E6" s="189"/>
      <c r="F6" s="189"/>
      <c r="G6" s="189"/>
      <c r="H6" s="189"/>
    </row>
    <row r="7" spans="1:8" x14ac:dyDescent="0.25">
      <c r="A7" s="189">
        <v>15</v>
      </c>
      <c r="B7" s="189" t="s">
        <v>9</v>
      </c>
      <c r="C7" s="189">
        <v>20</v>
      </c>
      <c r="D7" s="144">
        <v>14.5</v>
      </c>
      <c r="E7" s="189">
        <v>4.6399999999999997</v>
      </c>
      <c r="F7" s="189">
        <v>5.9</v>
      </c>
      <c r="G7" s="189">
        <v>0</v>
      </c>
      <c r="H7" s="189">
        <v>71.66</v>
      </c>
    </row>
    <row r="8" spans="1:8" ht="47.25" x14ac:dyDescent="0.25">
      <c r="A8" s="189">
        <v>173</v>
      </c>
      <c r="B8" s="189" t="s">
        <v>114</v>
      </c>
      <c r="C8" s="189">
        <v>220</v>
      </c>
      <c r="D8" s="144">
        <v>24.3</v>
      </c>
      <c r="E8" s="189">
        <v>5.72</v>
      </c>
      <c r="F8" s="189">
        <v>8.98</v>
      </c>
      <c r="G8" s="189">
        <v>40.43</v>
      </c>
      <c r="H8" s="189">
        <v>265.32</v>
      </c>
    </row>
    <row r="9" spans="1:8" x14ac:dyDescent="0.25">
      <c r="A9" s="189">
        <v>1091</v>
      </c>
      <c r="B9" s="189" t="s">
        <v>10</v>
      </c>
      <c r="C9" s="189">
        <v>30</v>
      </c>
      <c r="D9" s="144">
        <v>1.6</v>
      </c>
      <c r="E9" s="189">
        <v>2.2799999999999998</v>
      </c>
      <c r="F9" s="189">
        <v>0.24</v>
      </c>
      <c r="G9" s="189">
        <v>14.76</v>
      </c>
      <c r="H9" s="189">
        <v>70.319999999999993</v>
      </c>
    </row>
    <row r="10" spans="1:8" x14ac:dyDescent="0.25">
      <c r="A10" s="189">
        <v>1091</v>
      </c>
      <c r="B10" s="189" t="s">
        <v>11</v>
      </c>
      <c r="C10" s="189">
        <v>30</v>
      </c>
      <c r="D10" s="144">
        <v>1.6</v>
      </c>
      <c r="E10" s="189">
        <v>1.98</v>
      </c>
      <c r="F10" s="189">
        <v>0.36</v>
      </c>
      <c r="G10" s="189">
        <v>10.02</v>
      </c>
      <c r="H10" s="189">
        <v>51.24</v>
      </c>
    </row>
    <row r="11" spans="1:8" x14ac:dyDescent="0.25">
      <c r="A11" s="189">
        <v>389</v>
      </c>
      <c r="B11" s="189" t="s">
        <v>104</v>
      </c>
      <c r="C11" s="189">
        <v>200</v>
      </c>
      <c r="D11" s="144">
        <v>19</v>
      </c>
      <c r="E11" s="189">
        <v>1</v>
      </c>
      <c r="F11" s="189">
        <v>0</v>
      </c>
      <c r="G11" s="189">
        <v>24.4</v>
      </c>
      <c r="H11" s="189">
        <v>101.6</v>
      </c>
    </row>
    <row r="12" spans="1:8" x14ac:dyDescent="0.25">
      <c r="A12" s="189"/>
      <c r="B12" s="186" t="s">
        <v>12</v>
      </c>
      <c r="C12" s="186">
        <f>SUM(C7:C11)</f>
        <v>500</v>
      </c>
      <c r="D12" s="91">
        <f t="shared" ref="D12:H12" si="0">SUM(D7:D11)</f>
        <v>61</v>
      </c>
      <c r="E12" s="186">
        <f t="shared" si="0"/>
        <v>15.62</v>
      </c>
      <c r="F12" s="186">
        <f t="shared" si="0"/>
        <v>15.48</v>
      </c>
      <c r="G12" s="186">
        <f t="shared" si="0"/>
        <v>89.609999999999985</v>
      </c>
      <c r="H12" s="186">
        <f t="shared" si="0"/>
        <v>560.14</v>
      </c>
    </row>
    <row r="13" spans="1:8" x14ac:dyDescent="0.25">
      <c r="A13" s="189"/>
      <c r="B13" s="186" t="s">
        <v>13</v>
      </c>
      <c r="C13" s="189"/>
      <c r="D13" s="189"/>
      <c r="E13" s="189"/>
      <c r="F13" s="189"/>
      <c r="G13" s="189"/>
      <c r="H13" s="189"/>
    </row>
    <row r="14" spans="1:8" x14ac:dyDescent="0.25">
      <c r="A14" s="189">
        <v>70</v>
      </c>
      <c r="B14" s="189" t="s">
        <v>14</v>
      </c>
      <c r="C14" s="189">
        <v>60</v>
      </c>
      <c r="D14" s="144">
        <v>3</v>
      </c>
      <c r="E14" s="189">
        <v>0.48</v>
      </c>
      <c r="F14" s="189">
        <v>0.12</v>
      </c>
      <c r="G14" s="189">
        <v>1.92</v>
      </c>
      <c r="H14" s="189">
        <v>10.8</v>
      </c>
    </row>
    <row r="15" spans="1:8" x14ac:dyDescent="0.25">
      <c r="A15" s="189">
        <v>102</v>
      </c>
      <c r="B15" s="189" t="s">
        <v>15</v>
      </c>
      <c r="C15" s="189">
        <v>200</v>
      </c>
      <c r="D15" s="144">
        <v>9.02</v>
      </c>
      <c r="E15" s="189">
        <v>4.12</v>
      </c>
      <c r="F15" s="189">
        <v>4</v>
      </c>
      <c r="G15" s="189">
        <v>14.5</v>
      </c>
      <c r="H15" s="189">
        <v>110.23</v>
      </c>
    </row>
    <row r="16" spans="1:8" ht="31.5" x14ac:dyDescent="0.25">
      <c r="A16" s="189" t="s">
        <v>72</v>
      </c>
      <c r="B16" s="189" t="s">
        <v>58</v>
      </c>
      <c r="C16" s="189">
        <v>100</v>
      </c>
      <c r="D16" s="144">
        <v>31.36</v>
      </c>
      <c r="E16" s="189">
        <v>10.039999999999999</v>
      </c>
      <c r="F16" s="189">
        <v>11.82</v>
      </c>
      <c r="G16" s="189">
        <v>10.5</v>
      </c>
      <c r="H16" s="189">
        <v>188.03</v>
      </c>
    </row>
    <row r="17" spans="1:8" x14ac:dyDescent="0.25">
      <c r="A17" s="189">
        <v>309</v>
      </c>
      <c r="B17" s="189" t="s">
        <v>16</v>
      </c>
      <c r="C17" s="189">
        <v>150</v>
      </c>
      <c r="D17" s="144">
        <v>5.42</v>
      </c>
      <c r="E17" s="189">
        <v>5.28</v>
      </c>
      <c r="F17" s="189">
        <v>3.88</v>
      </c>
      <c r="G17" s="189">
        <v>32.74</v>
      </c>
      <c r="H17" s="189">
        <v>187.2</v>
      </c>
    </row>
    <row r="18" spans="1:8" x14ac:dyDescent="0.25">
      <c r="A18" s="189">
        <v>1091</v>
      </c>
      <c r="B18" s="189" t="s">
        <v>10</v>
      </c>
      <c r="C18" s="189">
        <v>30</v>
      </c>
      <c r="D18" s="144">
        <v>1.6</v>
      </c>
      <c r="E18" s="189">
        <v>2.2799999999999998</v>
      </c>
      <c r="F18" s="189">
        <v>0.24</v>
      </c>
      <c r="G18" s="189">
        <v>14.76</v>
      </c>
      <c r="H18" s="189">
        <v>70.319999999999993</v>
      </c>
    </row>
    <row r="19" spans="1:8" x14ac:dyDescent="0.25">
      <c r="A19" s="189">
        <v>1091</v>
      </c>
      <c r="B19" s="189" t="s">
        <v>11</v>
      </c>
      <c r="C19" s="189">
        <v>30</v>
      </c>
      <c r="D19" s="144">
        <v>1.6</v>
      </c>
      <c r="E19" s="189">
        <v>1.98</v>
      </c>
      <c r="F19" s="189">
        <v>0.36</v>
      </c>
      <c r="G19" s="189">
        <v>10.02</v>
      </c>
      <c r="H19" s="189">
        <v>51.24</v>
      </c>
    </row>
    <row r="20" spans="1:8" x14ac:dyDescent="0.25">
      <c r="A20" s="189">
        <v>344</v>
      </c>
      <c r="B20" s="189" t="s">
        <v>17</v>
      </c>
      <c r="C20" s="189">
        <v>200</v>
      </c>
      <c r="D20" s="144">
        <v>9</v>
      </c>
      <c r="E20" s="189">
        <v>0.3</v>
      </c>
      <c r="F20" s="189">
        <v>0</v>
      </c>
      <c r="G20" s="189">
        <v>27.3</v>
      </c>
      <c r="H20" s="189">
        <v>112.1</v>
      </c>
    </row>
    <row r="21" spans="1:8" x14ac:dyDescent="0.25">
      <c r="A21" s="189"/>
      <c r="B21" s="186" t="s">
        <v>18</v>
      </c>
      <c r="C21" s="186">
        <f>C14+C15+C16+C17+C18+C19+C20</f>
        <v>770</v>
      </c>
      <c r="D21" s="91">
        <f t="shared" ref="D21:H21" si="1">D14+D15+D16+D17+D18+D19+D20</f>
        <v>61</v>
      </c>
      <c r="E21" s="186">
        <f>E14+E15+E16+E17+E18+E19+E20</f>
        <v>24.48</v>
      </c>
      <c r="F21" s="186">
        <f t="shared" si="1"/>
        <v>20.419999999999998</v>
      </c>
      <c r="G21" s="186">
        <f t="shared" si="1"/>
        <v>111.74</v>
      </c>
      <c r="H21" s="186">
        <f t="shared" si="1"/>
        <v>729.92</v>
      </c>
    </row>
    <row r="22" spans="1:8" x14ac:dyDescent="0.25">
      <c r="A22" s="189"/>
      <c r="B22" s="186" t="s">
        <v>19</v>
      </c>
      <c r="C22" s="189">
        <f>C21+C12</f>
        <v>1270</v>
      </c>
      <c r="D22" s="189"/>
      <c r="E22" s="189">
        <f t="shared" ref="E22:H22" si="2">E21+E12</f>
        <v>40.1</v>
      </c>
      <c r="F22" s="189">
        <f t="shared" si="2"/>
        <v>35.9</v>
      </c>
      <c r="G22" s="189">
        <f t="shared" si="2"/>
        <v>201.34999999999997</v>
      </c>
      <c r="H22" s="189">
        <f t="shared" si="2"/>
        <v>1290.06</v>
      </c>
    </row>
    <row r="23" spans="1:8" x14ac:dyDescent="0.25">
      <c r="A23" s="1" t="s">
        <v>0</v>
      </c>
      <c r="C23" s="4"/>
      <c r="D23" s="4"/>
      <c r="E23" s="4"/>
      <c r="F23" s="4"/>
      <c r="G23" s="4"/>
      <c r="H23" s="4"/>
    </row>
    <row r="24" spans="1:8" x14ac:dyDescent="0.25">
      <c r="A24" s="1" t="s">
        <v>20</v>
      </c>
      <c r="C24" s="4"/>
      <c r="D24" s="4"/>
      <c r="E24" s="4"/>
      <c r="F24" s="4"/>
      <c r="G24" s="4"/>
      <c r="H24" s="4"/>
    </row>
    <row r="25" spans="1:8" ht="15" x14ac:dyDescent="0.25">
      <c r="A25" s="214" t="s">
        <v>50</v>
      </c>
      <c r="B25" s="214" t="s">
        <v>2</v>
      </c>
      <c r="C25" s="214" t="s">
        <v>52</v>
      </c>
      <c r="D25" s="214" t="s">
        <v>3</v>
      </c>
      <c r="E25" s="214" t="s">
        <v>4</v>
      </c>
      <c r="F25" s="214"/>
      <c r="G25" s="214"/>
      <c r="H25" s="214" t="s">
        <v>51</v>
      </c>
    </row>
    <row r="26" spans="1:8" ht="15" x14ac:dyDescent="0.25">
      <c r="A26" s="214"/>
      <c r="B26" s="214"/>
      <c r="C26" s="214"/>
      <c r="D26" s="214"/>
      <c r="E26" s="214"/>
      <c r="F26" s="214"/>
      <c r="G26" s="214"/>
      <c r="H26" s="214"/>
    </row>
    <row r="27" spans="1:8" ht="31.5" x14ac:dyDescent="0.25">
      <c r="A27" s="214"/>
      <c r="B27" s="214"/>
      <c r="C27" s="214"/>
      <c r="D27" s="214"/>
      <c r="E27" s="186" t="s">
        <v>5</v>
      </c>
      <c r="F27" s="186" t="s">
        <v>6</v>
      </c>
      <c r="G27" s="186" t="s">
        <v>7</v>
      </c>
      <c r="H27" s="214"/>
    </row>
    <row r="28" spans="1:8" x14ac:dyDescent="0.25">
      <c r="A28" s="189"/>
      <c r="B28" s="186" t="s">
        <v>8</v>
      </c>
      <c r="C28" s="189"/>
      <c r="D28" s="189"/>
      <c r="E28" s="189"/>
      <c r="F28" s="189"/>
      <c r="G28" s="189"/>
      <c r="H28" s="189"/>
    </row>
    <row r="29" spans="1:8" ht="31.5" x14ac:dyDescent="0.25">
      <c r="A29" s="189">
        <v>223</v>
      </c>
      <c r="B29" s="189" t="s">
        <v>112</v>
      </c>
      <c r="C29" s="189">
        <v>170</v>
      </c>
      <c r="D29" s="144">
        <v>30.7</v>
      </c>
      <c r="E29" s="189">
        <v>26.23</v>
      </c>
      <c r="F29" s="189">
        <v>13.72</v>
      </c>
      <c r="G29" s="189">
        <v>28.7</v>
      </c>
      <c r="H29" s="189">
        <v>368.1</v>
      </c>
    </row>
    <row r="30" spans="1:8" x14ac:dyDescent="0.25">
      <c r="A30" s="189">
        <v>1091</v>
      </c>
      <c r="B30" s="189" t="s">
        <v>10</v>
      </c>
      <c r="C30" s="189">
        <v>30</v>
      </c>
      <c r="D30" s="144">
        <v>1.6</v>
      </c>
      <c r="E30" s="189">
        <v>2.2799999999999998</v>
      </c>
      <c r="F30" s="189">
        <v>0.24</v>
      </c>
      <c r="G30" s="189">
        <v>14.76</v>
      </c>
      <c r="H30" s="189">
        <v>70.319999999999993</v>
      </c>
    </row>
    <row r="31" spans="1:8" x14ac:dyDescent="0.25">
      <c r="A31" s="189">
        <v>1091</v>
      </c>
      <c r="B31" s="189" t="s">
        <v>11</v>
      </c>
      <c r="C31" s="189">
        <v>30</v>
      </c>
      <c r="D31" s="144">
        <v>1.6</v>
      </c>
      <c r="E31" s="189">
        <v>1.98</v>
      </c>
      <c r="F31" s="189">
        <v>0.36</v>
      </c>
      <c r="G31" s="189">
        <v>10.02</v>
      </c>
      <c r="H31" s="189">
        <v>51.24</v>
      </c>
    </row>
    <row r="32" spans="1:8" x14ac:dyDescent="0.25">
      <c r="A32" s="189">
        <v>386</v>
      </c>
      <c r="B32" s="189" t="s">
        <v>21</v>
      </c>
      <c r="C32" s="189">
        <v>125</v>
      </c>
      <c r="D32" s="144">
        <v>19.3</v>
      </c>
      <c r="E32" s="189">
        <v>4.25</v>
      </c>
      <c r="F32" s="189">
        <v>3.13</v>
      </c>
      <c r="G32" s="189">
        <v>6.88</v>
      </c>
      <c r="H32" s="189">
        <v>72.63</v>
      </c>
    </row>
    <row r="33" spans="1:8" x14ac:dyDescent="0.25">
      <c r="A33" s="189">
        <v>378</v>
      </c>
      <c r="B33" s="189" t="s">
        <v>56</v>
      </c>
      <c r="C33" s="189">
        <v>215</v>
      </c>
      <c r="D33" s="144">
        <v>7.8</v>
      </c>
      <c r="E33" s="189">
        <v>1.4</v>
      </c>
      <c r="F33" s="189">
        <v>1.6</v>
      </c>
      <c r="G33" s="189">
        <v>17.7</v>
      </c>
      <c r="H33" s="189">
        <v>91</v>
      </c>
    </row>
    <row r="34" spans="1:8" x14ac:dyDescent="0.25">
      <c r="A34" s="189"/>
      <c r="B34" s="186" t="s">
        <v>12</v>
      </c>
      <c r="C34" s="186">
        <f>C29+C30+C31+C32+C33</f>
        <v>570</v>
      </c>
      <c r="D34" s="91">
        <f t="shared" ref="D34:H34" si="3">D29+D30+D31+D32+D33</f>
        <v>61</v>
      </c>
      <c r="E34" s="186">
        <f t="shared" si="3"/>
        <v>36.14</v>
      </c>
      <c r="F34" s="186">
        <f t="shared" si="3"/>
        <v>19.05</v>
      </c>
      <c r="G34" s="186">
        <f t="shared" si="3"/>
        <v>78.06</v>
      </c>
      <c r="H34" s="186">
        <f t="shared" si="3"/>
        <v>653.29</v>
      </c>
    </row>
    <row r="35" spans="1:8" x14ac:dyDescent="0.25">
      <c r="A35" s="189"/>
      <c r="B35" s="186" t="s">
        <v>13</v>
      </c>
      <c r="C35" s="189"/>
      <c r="D35" s="144"/>
      <c r="E35" s="189"/>
      <c r="F35" s="189"/>
      <c r="G35" s="189"/>
      <c r="H35" s="189"/>
    </row>
    <row r="36" spans="1:8" x14ac:dyDescent="0.25">
      <c r="A36" s="189">
        <v>70</v>
      </c>
      <c r="B36" s="189" t="s">
        <v>22</v>
      </c>
      <c r="C36" s="189">
        <v>60</v>
      </c>
      <c r="D36" s="144">
        <v>3</v>
      </c>
      <c r="E36" s="189">
        <v>0.72</v>
      </c>
      <c r="F36" s="189">
        <v>0.12</v>
      </c>
      <c r="G36" s="189">
        <v>3.48</v>
      </c>
      <c r="H36" s="189">
        <v>18</v>
      </c>
    </row>
    <row r="37" spans="1:8" ht="31.5" x14ac:dyDescent="0.25">
      <c r="A37" s="189">
        <v>103</v>
      </c>
      <c r="B37" s="189" t="s">
        <v>71</v>
      </c>
      <c r="C37" s="189">
        <v>200</v>
      </c>
      <c r="D37" s="144">
        <v>6.1</v>
      </c>
      <c r="E37" s="189">
        <v>2.16</v>
      </c>
      <c r="F37" s="189">
        <v>2.56</v>
      </c>
      <c r="G37" s="189">
        <v>15.12</v>
      </c>
      <c r="H37" s="189">
        <v>91.87</v>
      </c>
    </row>
    <row r="38" spans="1:8" x14ac:dyDescent="0.25">
      <c r="A38" s="13" t="s">
        <v>111</v>
      </c>
      <c r="B38" s="189" t="s">
        <v>110</v>
      </c>
      <c r="C38" s="189">
        <v>100</v>
      </c>
      <c r="D38" s="144">
        <v>32.880000000000003</v>
      </c>
      <c r="E38" s="189">
        <v>8.1999999999999993</v>
      </c>
      <c r="F38" s="189">
        <v>9.92</v>
      </c>
      <c r="G38" s="189">
        <v>10.35</v>
      </c>
      <c r="H38" s="189">
        <v>159.85</v>
      </c>
    </row>
    <row r="39" spans="1:8" x14ac:dyDescent="0.25">
      <c r="A39" s="189">
        <v>302</v>
      </c>
      <c r="B39" s="189" t="s">
        <v>23</v>
      </c>
      <c r="C39" s="189">
        <v>150</v>
      </c>
      <c r="D39" s="144">
        <v>11.02</v>
      </c>
      <c r="E39" s="189">
        <v>8.42</v>
      </c>
      <c r="F39" s="189">
        <v>5.22</v>
      </c>
      <c r="G39" s="189">
        <v>36.42</v>
      </c>
      <c r="H39" s="189">
        <v>226.08</v>
      </c>
    </row>
    <row r="40" spans="1:8" x14ac:dyDescent="0.25">
      <c r="A40" s="189">
        <v>1091</v>
      </c>
      <c r="B40" s="189" t="s">
        <v>10</v>
      </c>
      <c r="C40" s="189">
        <v>30</v>
      </c>
      <c r="D40" s="144">
        <v>1.6</v>
      </c>
      <c r="E40" s="189">
        <v>2.2799999999999998</v>
      </c>
      <c r="F40" s="189">
        <v>0.24</v>
      </c>
      <c r="G40" s="189">
        <v>14.76</v>
      </c>
      <c r="H40" s="189">
        <v>70.319999999999993</v>
      </c>
    </row>
    <row r="41" spans="1:8" x14ac:dyDescent="0.25">
      <c r="A41" s="189">
        <v>1091</v>
      </c>
      <c r="B41" s="189" t="s">
        <v>11</v>
      </c>
      <c r="C41" s="189">
        <v>30</v>
      </c>
      <c r="D41" s="144">
        <v>1.6</v>
      </c>
      <c r="E41" s="189">
        <v>1.98</v>
      </c>
      <c r="F41" s="189">
        <v>0.36</v>
      </c>
      <c r="G41" s="189">
        <v>10.02</v>
      </c>
      <c r="H41" s="189">
        <v>51.24</v>
      </c>
    </row>
    <row r="42" spans="1:8" x14ac:dyDescent="0.25">
      <c r="A42" s="189">
        <v>349</v>
      </c>
      <c r="B42" s="189" t="s">
        <v>24</v>
      </c>
      <c r="C42" s="189">
        <v>200</v>
      </c>
      <c r="D42" s="144">
        <v>4.8</v>
      </c>
      <c r="E42" s="189">
        <v>0.38</v>
      </c>
      <c r="F42" s="189">
        <v>0</v>
      </c>
      <c r="G42" s="189">
        <v>30.74</v>
      </c>
      <c r="H42" s="189">
        <v>124.46</v>
      </c>
    </row>
    <row r="43" spans="1:8" x14ac:dyDescent="0.25">
      <c r="A43" s="189"/>
      <c r="B43" s="186" t="s">
        <v>18</v>
      </c>
      <c r="C43" s="186">
        <f>C36+C37+C38+C39+C40+C41+C42</f>
        <v>770</v>
      </c>
      <c r="D43" s="91">
        <f t="shared" ref="D43:H43" si="4">D36+D37+D38+D39+D40+D41+D42</f>
        <v>61</v>
      </c>
      <c r="E43" s="186">
        <f t="shared" si="4"/>
        <v>24.14</v>
      </c>
      <c r="F43" s="186">
        <f t="shared" si="4"/>
        <v>18.419999999999998</v>
      </c>
      <c r="G43" s="186">
        <f t="shared" si="4"/>
        <v>120.89</v>
      </c>
      <c r="H43" s="186">
        <f t="shared" si="4"/>
        <v>741.82000000000016</v>
      </c>
    </row>
    <row r="44" spans="1:8" x14ac:dyDescent="0.25">
      <c r="A44" s="189"/>
      <c r="B44" s="186" t="s">
        <v>19</v>
      </c>
      <c r="C44" s="189">
        <f>C43+C34</f>
        <v>1340</v>
      </c>
      <c r="D44" s="189"/>
      <c r="E44" s="189">
        <f t="shared" ref="E44:H44" si="5">E43+E34</f>
        <v>60.28</v>
      </c>
      <c r="F44" s="189">
        <f t="shared" si="5"/>
        <v>37.47</v>
      </c>
      <c r="G44" s="189">
        <f t="shared" si="5"/>
        <v>198.95</v>
      </c>
      <c r="H44" s="189">
        <f t="shared" si="5"/>
        <v>1395.1100000000001</v>
      </c>
    </row>
    <row r="45" spans="1:8" x14ac:dyDescent="0.25">
      <c r="A45" s="1" t="s">
        <v>0</v>
      </c>
      <c r="C45" s="4"/>
      <c r="D45" s="4"/>
      <c r="E45" s="4"/>
      <c r="F45" s="4"/>
      <c r="G45" s="4"/>
      <c r="H45" s="4"/>
    </row>
    <row r="46" spans="1:8" x14ac:dyDescent="0.25">
      <c r="A46" s="1" t="s">
        <v>25</v>
      </c>
      <c r="C46" s="4"/>
      <c r="D46" s="4"/>
      <c r="E46" s="4"/>
      <c r="F46" s="4"/>
      <c r="G46" s="4"/>
      <c r="H46" s="4"/>
    </row>
    <row r="47" spans="1:8" ht="15" x14ac:dyDescent="0.25">
      <c r="A47" s="214" t="s">
        <v>50</v>
      </c>
      <c r="B47" s="214" t="s">
        <v>2</v>
      </c>
      <c r="C47" s="214" t="s">
        <v>52</v>
      </c>
      <c r="D47" s="214" t="s">
        <v>3</v>
      </c>
      <c r="E47" s="214" t="s">
        <v>4</v>
      </c>
      <c r="F47" s="214"/>
      <c r="G47" s="214"/>
      <c r="H47" s="214" t="s">
        <v>51</v>
      </c>
    </row>
    <row r="48" spans="1:8" ht="15" x14ac:dyDescent="0.25">
      <c r="A48" s="214"/>
      <c r="B48" s="214"/>
      <c r="C48" s="214"/>
      <c r="D48" s="214"/>
      <c r="E48" s="214"/>
      <c r="F48" s="214"/>
      <c r="G48" s="214"/>
      <c r="H48" s="214"/>
    </row>
    <row r="49" spans="1:8" ht="31.5" x14ac:dyDescent="0.25">
      <c r="A49" s="214"/>
      <c r="B49" s="214"/>
      <c r="C49" s="214"/>
      <c r="D49" s="214"/>
      <c r="E49" s="186" t="s">
        <v>5</v>
      </c>
      <c r="F49" s="186" t="s">
        <v>6</v>
      </c>
      <c r="G49" s="186" t="s">
        <v>7</v>
      </c>
      <c r="H49" s="214"/>
    </row>
    <row r="50" spans="1:8" x14ac:dyDescent="0.25">
      <c r="A50" s="189"/>
      <c r="B50" s="186" t="s">
        <v>8</v>
      </c>
      <c r="C50" s="189"/>
      <c r="D50" s="189"/>
      <c r="E50" s="189"/>
      <c r="F50" s="189"/>
      <c r="G50" s="189"/>
      <c r="H50" s="189"/>
    </row>
    <row r="51" spans="1:8" x14ac:dyDescent="0.25">
      <c r="A51" s="189">
        <v>291</v>
      </c>
      <c r="B51" s="189" t="s">
        <v>78</v>
      </c>
      <c r="C51" s="189">
        <v>260</v>
      </c>
      <c r="D51" s="144">
        <v>49.8</v>
      </c>
      <c r="E51" s="189">
        <v>24.28</v>
      </c>
      <c r="F51" s="189">
        <v>24.42</v>
      </c>
      <c r="G51" s="189">
        <v>38.020000000000003</v>
      </c>
      <c r="H51" s="189">
        <v>520.79999999999995</v>
      </c>
    </row>
    <row r="52" spans="1:8" x14ac:dyDescent="0.25">
      <c r="A52" s="189">
        <v>70</v>
      </c>
      <c r="B52" s="189" t="s">
        <v>14</v>
      </c>
      <c r="C52" s="189">
        <v>60</v>
      </c>
      <c r="D52" s="144">
        <v>5</v>
      </c>
      <c r="E52" s="189">
        <v>0.48</v>
      </c>
      <c r="F52" s="189">
        <v>0.12</v>
      </c>
      <c r="G52" s="189">
        <v>1.92</v>
      </c>
      <c r="H52" s="189">
        <v>10.8</v>
      </c>
    </row>
    <row r="53" spans="1:8" x14ac:dyDescent="0.25">
      <c r="A53" s="189">
        <v>1091</v>
      </c>
      <c r="B53" s="189" t="s">
        <v>10</v>
      </c>
      <c r="C53" s="189">
        <v>30</v>
      </c>
      <c r="D53" s="144">
        <v>1.6</v>
      </c>
      <c r="E53" s="189">
        <v>2.2799999999999998</v>
      </c>
      <c r="F53" s="189">
        <v>0.24</v>
      </c>
      <c r="G53" s="189">
        <v>14.76</v>
      </c>
      <c r="H53" s="189">
        <v>70.319999999999993</v>
      </c>
    </row>
    <row r="54" spans="1:8" x14ac:dyDescent="0.25">
      <c r="A54" s="189">
        <v>1091</v>
      </c>
      <c r="B54" s="189" t="s">
        <v>11</v>
      </c>
      <c r="C54" s="189">
        <v>30</v>
      </c>
      <c r="D54" s="144">
        <v>1.6</v>
      </c>
      <c r="E54" s="189">
        <v>1.98</v>
      </c>
      <c r="F54" s="189">
        <v>0.36</v>
      </c>
      <c r="G54" s="189">
        <v>10.02</v>
      </c>
      <c r="H54" s="189">
        <v>51.24</v>
      </c>
    </row>
    <row r="55" spans="1:8" x14ac:dyDescent="0.25">
      <c r="A55" s="189">
        <v>378</v>
      </c>
      <c r="B55" s="189" t="s">
        <v>54</v>
      </c>
      <c r="C55" s="189">
        <v>215</v>
      </c>
      <c r="D55" s="144">
        <v>3</v>
      </c>
      <c r="E55" s="189">
        <v>0.1</v>
      </c>
      <c r="F55" s="189">
        <v>0</v>
      </c>
      <c r="G55" s="189">
        <v>15</v>
      </c>
      <c r="H55" s="189">
        <v>60</v>
      </c>
    </row>
    <row r="56" spans="1:8" x14ac:dyDescent="0.25">
      <c r="A56" s="189"/>
      <c r="B56" s="186" t="s">
        <v>12</v>
      </c>
      <c r="C56" s="186">
        <f t="shared" ref="C56:H56" si="6">C51+C52+C53+C54+C55</f>
        <v>595</v>
      </c>
      <c r="D56" s="91">
        <f t="shared" si="6"/>
        <v>61</v>
      </c>
      <c r="E56" s="186">
        <f t="shared" si="6"/>
        <v>29.120000000000005</v>
      </c>
      <c r="F56" s="186">
        <f t="shared" si="6"/>
        <v>25.14</v>
      </c>
      <c r="G56" s="186">
        <f t="shared" si="6"/>
        <v>79.72</v>
      </c>
      <c r="H56" s="186">
        <f t="shared" si="6"/>
        <v>713.15999999999985</v>
      </c>
    </row>
    <row r="57" spans="1:8" x14ac:dyDescent="0.25">
      <c r="A57" s="189"/>
      <c r="B57" s="186" t="s">
        <v>13</v>
      </c>
      <c r="C57" s="189"/>
      <c r="D57" s="144"/>
      <c r="E57" s="189"/>
      <c r="F57" s="189"/>
      <c r="G57" s="189"/>
      <c r="H57" s="189"/>
    </row>
    <row r="58" spans="1:8" ht="15" x14ac:dyDescent="0.25">
      <c r="A58" s="64">
        <v>324</v>
      </c>
      <c r="B58" s="64" t="s">
        <v>34</v>
      </c>
      <c r="C58" s="64">
        <v>60</v>
      </c>
      <c r="D58" s="90">
        <v>3</v>
      </c>
      <c r="E58" s="64">
        <v>1.01</v>
      </c>
      <c r="F58" s="64">
        <v>0.73</v>
      </c>
      <c r="G58" s="64">
        <v>6.3</v>
      </c>
      <c r="H58" s="64">
        <v>35.81</v>
      </c>
    </row>
    <row r="59" spans="1:8" x14ac:dyDescent="0.25">
      <c r="A59" s="189">
        <v>82</v>
      </c>
      <c r="B59" s="189" t="s">
        <v>26</v>
      </c>
      <c r="C59" s="189">
        <v>200</v>
      </c>
      <c r="D59" s="144">
        <v>6.02</v>
      </c>
      <c r="E59" s="189">
        <v>1.59</v>
      </c>
      <c r="F59" s="189">
        <v>3.67</v>
      </c>
      <c r="G59" s="189">
        <v>9.9</v>
      </c>
      <c r="H59" s="189">
        <v>79.959999999999994</v>
      </c>
    </row>
    <row r="60" spans="1:8" ht="31.5" x14ac:dyDescent="0.25">
      <c r="A60" s="13" t="s">
        <v>61</v>
      </c>
      <c r="B60" s="189" t="s">
        <v>62</v>
      </c>
      <c r="C60" s="189">
        <v>100</v>
      </c>
      <c r="D60" s="144">
        <v>31.57</v>
      </c>
      <c r="E60" s="189">
        <v>9.9499999999999993</v>
      </c>
      <c r="F60" s="189">
        <v>12.45</v>
      </c>
      <c r="G60" s="189">
        <v>17.32</v>
      </c>
      <c r="H60" s="189">
        <v>186.95</v>
      </c>
    </row>
    <row r="61" spans="1:8" x14ac:dyDescent="0.25">
      <c r="A61" s="189">
        <v>302</v>
      </c>
      <c r="B61" s="189" t="s">
        <v>27</v>
      </c>
      <c r="C61" s="189">
        <v>150</v>
      </c>
      <c r="D61" s="144">
        <v>8.1999999999999993</v>
      </c>
      <c r="E61" s="189">
        <v>7.72</v>
      </c>
      <c r="F61" s="189">
        <v>3.96</v>
      </c>
      <c r="G61" s="189">
        <v>43.28</v>
      </c>
      <c r="H61" s="189">
        <v>239.59</v>
      </c>
    </row>
    <row r="62" spans="1:8" x14ac:dyDescent="0.25">
      <c r="A62" s="189">
        <v>344</v>
      </c>
      <c r="B62" s="189" t="s">
        <v>17</v>
      </c>
      <c r="C62" s="189">
        <v>200</v>
      </c>
      <c r="D62" s="144">
        <v>9.01</v>
      </c>
      <c r="E62" s="189">
        <v>0.3</v>
      </c>
      <c r="F62" s="189">
        <v>0</v>
      </c>
      <c r="G62" s="189">
        <v>27.3</v>
      </c>
      <c r="H62" s="189">
        <v>112.1</v>
      </c>
    </row>
    <row r="63" spans="1:8" x14ac:dyDescent="0.25">
      <c r="A63" s="189">
        <v>1091</v>
      </c>
      <c r="B63" s="189" t="s">
        <v>10</v>
      </c>
      <c r="C63" s="189">
        <v>30</v>
      </c>
      <c r="D63" s="144">
        <v>1.6</v>
      </c>
      <c r="E63" s="189">
        <v>2.2799999999999998</v>
      </c>
      <c r="F63" s="189">
        <v>0.24</v>
      </c>
      <c r="G63" s="189">
        <v>14.76</v>
      </c>
      <c r="H63" s="189">
        <v>70.319999999999993</v>
      </c>
    </row>
    <row r="64" spans="1:8" x14ac:dyDescent="0.25">
      <c r="A64" s="189">
        <v>1091</v>
      </c>
      <c r="B64" s="189" t="s">
        <v>11</v>
      </c>
      <c r="C64" s="189">
        <v>30</v>
      </c>
      <c r="D64" s="144">
        <v>1.6</v>
      </c>
      <c r="E64" s="189">
        <v>1.98</v>
      </c>
      <c r="F64" s="189">
        <v>0.36</v>
      </c>
      <c r="G64" s="189">
        <v>10.02</v>
      </c>
      <c r="H64" s="189">
        <v>51.24</v>
      </c>
    </row>
    <row r="65" spans="1:8" x14ac:dyDescent="0.25">
      <c r="A65" s="189"/>
      <c r="B65" s="186" t="s">
        <v>18</v>
      </c>
      <c r="C65" s="186">
        <f>SUM(C58:C64)</f>
        <v>770</v>
      </c>
      <c r="D65" s="91">
        <f>SUM(D58:D64)</f>
        <v>61.000000000000007</v>
      </c>
      <c r="E65" s="91">
        <f t="shared" ref="E65:H65" si="7">SUM(E58:E64)</f>
        <v>24.830000000000002</v>
      </c>
      <c r="F65" s="91">
        <f t="shared" si="7"/>
        <v>21.41</v>
      </c>
      <c r="G65" s="91">
        <f t="shared" si="7"/>
        <v>128.88</v>
      </c>
      <c r="H65" s="91">
        <f t="shared" si="7"/>
        <v>775.97</v>
      </c>
    </row>
    <row r="66" spans="1:8" x14ac:dyDescent="0.25">
      <c r="A66" s="189"/>
      <c r="B66" s="186" t="s">
        <v>19</v>
      </c>
      <c r="C66" s="189">
        <f>C65+C56</f>
        <v>1365</v>
      </c>
      <c r="D66" s="189"/>
      <c r="E66" s="189">
        <f t="shared" ref="E66:H66" si="8">E65+E56</f>
        <v>53.95</v>
      </c>
      <c r="F66" s="189">
        <f t="shared" si="8"/>
        <v>46.55</v>
      </c>
      <c r="G66" s="189">
        <f t="shared" si="8"/>
        <v>208.6</v>
      </c>
      <c r="H66" s="189">
        <f t="shared" si="8"/>
        <v>1489.1299999999999</v>
      </c>
    </row>
    <row r="67" spans="1:8" x14ac:dyDescent="0.25">
      <c r="A67" s="1" t="s">
        <v>0</v>
      </c>
      <c r="C67" s="4"/>
      <c r="D67" s="4"/>
      <c r="E67" s="4"/>
      <c r="F67" s="4"/>
      <c r="G67" s="4"/>
      <c r="H67" s="4"/>
    </row>
    <row r="68" spans="1:8" x14ac:dyDescent="0.25">
      <c r="A68" s="1" t="s">
        <v>28</v>
      </c>
      <c r="C68" s="4"/>
      <c r="D68" s="4"/>
      <c r="E68" s="4"/>
      <c r="F68" s="4"/>
      <c r="G68" s="4"/>
      <c r="H68" s="4"/>
    </row>
    <row r="69" spans="1:8" x14ac:dyDescent="0.25">
      <c r="A69" s="1"/>
      <c r="C69" s="4"/>
      <c r="D69" s="4"/>
      <c r="E69" s="4"/>
      <c r="F69" s="4"/>
      <c r="G69" s="4"/>
      <c r="H69" s="4"/>
    </row>
    <row r="70" spans="1:8" ht="15" x14ac:dyDescent="0.25">
      <c r="A70" s="214" t="s">
        <v>50</v>
      </c>
      <c r="B70" s="214" t="s">
        <v>2</v>
      </c>
      <c r="C70" s="214" t="s">
        <v>52</v>
      </c>
      <c r="D70" s="214" t="s">
        <v>3</v>
      </c>
      <c r="E70" s="214" t="s">
        <v>4</v>
      </c>
      <c r="F70" s="214"/>
      <c r="G70" s="214"/>
      <c r="H70" s="214" t="s">
        <v>51</v>
      </c>
    </row>
    <row r="71" spans="1:8" ht="15" x14ac:dyDescent="0.25">
      <c r="A71" s="214"/>
      <c r="B71" s="214"/>
      <c r="C71" s="214"/>
      <c r="D71" s="214"/>
      <c r="E71" s="214"/>
      <c r="F71" s="214"/>
      <c r="G71" s="214"/>
      <c r="H71" s="214"/>
    </row>
    <row r="72" spans="1:8" ht="31.5" x14ac:dyDescent="0.25">
      <c r="A72" s="214"/>
      <c r="B72" s="214"/>
      <c r="C72" s="214"/>
      <c r="D72" s="214"/>
      <c r="E72" s="186" t="s">
        <v>5</v>
      </c>
      <c r="F72" s="186" t="s">
        <v>6</v>
      </c>
      <c r="G72" s="186" t="s">
        <v>7</v>
      </c>
      <c r="H72" s="214"/>
    </row>
    <row r="73" spans="1:8" x14ac:dyDescent="0.25">
      <c r="A73" s="189"/>
      <c r="B73" s="186" t="s">
        <v>8</v>
      </c>
      <c r="C73" s="189"/>
      <c r="D73" s="189"/>
      <c r="E73" s="189"/>
      <c r="F73" s="189"/>
      <c r="G73" s="189"/>
      <c r="H73" s="189"/>
    </row>
    <row r="74" spans="1:8" ht="31.5" x14ac:dyDescent="0.25">
      <c r="A74" s="189">
        <v>14</v>
      </c>
      <c r="B74" s="189" t="s">
        <v>29</v>
      </c>
      <c r="C74" s="189">
        <v>10</v>
      </c>
      <c r="D74" s="144">
        <v>4.5599999999999996</v>
      </c>
      <c r="E74" s="189">
        <v>0.08</v>
      </c>
      <c r="F74" s="189">
        <v>7.25</v>
      </c>
      <c r="G74" s="189">
        <v>0.13</v>
      </c>
      <c r="H74" s="189">
        <v>66.099999999999994</v>
      </c>
    </row>
    <row r="75" spans="1:8" x14ac:dyDescent="0.25">
      <c r="A75" s="189">
        <v>210</v>
      </c>
      <c r="B75" s="189" t="s">
        <v>105</v>
      </c>
      <c r="C75" s="189">
        <v>159</v>
      </c>
      <c r="D75" s="144">
        <v>32.24</v>
      </c>
      <c r="E75" s="189">
        <v>15.55</v>
      </c>
      <c r="F75" s="189">
        <v>16.940000000000001</v>
      </c>
      <c r="G75" s="189">
        <v>2.78</v>
      </c>
      <c r="H75" s="189">
        <v>240</v>
      </c>
    </row>
    <row r="76" spans="1:8" ht="15" x14ac:dyDescent="0.25">
      <c r="A76" s="64">
        <v>338</v>
      </c>
      <c r="B76" s="64" t="s">
        <v>93</v>
      </c>
      <c r="C76" s="64">
        <v>100</v>
      </c>
      <c r="D76" s="90">
        <v>17</v>
      </c>
      <c r="E76" s="64">
        <v>0.4</v>
      </c>
      <c r="F76" s="64">
        <v>0</v>
      </c>
      <c r="G76" s="64">
        <v>12.6</v>
      </c>
      <c r="H76" s="64">
        <v>52</v>
      </c>
    </row>
    <row r="77" spans="1:8" x14ac:dyDescent="0.25">
      <c r="A77" s="189">
        <v>1091</v>
      </c>
      <c r="B77" s="189" t="s">
        <v>10</v>
      </c>
      <c r="C77" s="189">
        <v>30</v>
      </c>
      <c r="D77" s="144">
        <v>1.6</v>
      </c>
      <c r="E77" s="189">
        <v>2.2799999999999998</v>
      </c>
      <c r="F77" s="189">
        <v>0.24</v>
      </c>
      <c r="G77" s="189">
        <v>14.76</v>
      </c>
      <c r="H77" s="189">
        <v>70.319999999999993</v>
      </c>
    </row>
    <row r="78" spans="1:8" x14ac:dyDescent="0.25">
      <c r="A78" s="189">
        <v>1091</v>
      </c>
      <c r="B78" s="189" t="s">
        <v>11</v>
      </c>
      <c r="C78" s="189">
        <v>30</v>
      </c>
      <c r="D78" s="144">
        <v>1.6</v>
      </c>
      <c r="E78" s="189">
        <v>1.98</v>
      </c>
      <c r="F78" s="189">
        <v>0.36</v>
      </c>
      <c r="G78" s="189">
        <v>10.02</v>
      </c>
      <c r="H78" s="189">
        <v>51.24</v>
      </c>
    </row>
    <row r="79" spans="1:8" x14ac:dyDescent="0.25">
      <c r="A79" s="189">
        <v>377</v>
      </c>
      <c r="B79" s="189" t="s">
        <v>55</v>
      </c>
      <c r="C79" s="189">
        <v>222</v>
      </c>
      <c r="D79" s="144">
        <v>4</v>
      </c>
      <c r="E79" s="189">
        <v>0.2</v>
      </c>
      <c r="F79" s="189">
        <v>0</v>
      </c>
      <c r="G79" s="189">
        <v>16</v>
      </c>
      <c r="H79" s="189">
        <v>65</v>
      </c>
    </row>
    <row r="80" spans="1:8" x14ac:dyDescent="0.25">
      <c r="A80" s="189"/>
      <c r="B80" s="186" t="s">
        <v>12</v>
      </c>
      <c r="C80" s="186">
        <f>C74+C75+C76+C77+C78+C79</f>
        <v>551</v>
      </c>
      <c r="D80" s="91">
        <f t="shared" ref="D80:H80" si="9">D74+D75+D76+D77+D78+D79</f>
        <v>61.000000000000007</v>
      </c>
      <c r="E80" s="186">
        <f t="shared" si="9"/>
        <v>20.490000000000002</v>
      </c>
      <c r="F80" s="186">
        <f t="shared" si="9"/>
        <v>24.79</v>
      </c>
      <c r="G80" s="186">
        <f t="shared" si="9"/>
        <v>56.29</v>
      </c>
      <c r="H80" s="186">
        <f t="shared" si="9"/>
        <v>544.66000000000008</v>
      </c>
    </row>
    <row r="81" spans="1:8" x14ac:dyDescent="0.25">
      <c r="A81" s="189"/>
      <c r="B81" s="186" t="s">
        <v>13</v>
      </c>
      <c r="C81" s="189"/>
      <c r="D81" s="189"/>
      <c r="E81" s="189"/>
      <c r="F81" s="189"/>
      <c r="G81" s="189"/>
      <c r="H81" s="189"/>
    </row>
    <row r="82" spans="1:8" x14ac:dyDescent="0.25">
      <c r="A82" s="189">
        <v>73</v>
      </c>
      <c r="B82" s="189" t="s">
        <v>39</v>
      </c>
      <c r="C82" s="189">
        <v>60</v>
      </c>
      <c r="D82" s="144">
        <v>6.15</v>
      </c>
      <c r="E82" s="144">
        <v>0</v>
      </c>
      <c r="F82" s="189">
        <v>4.2</v>
      </c>
      <c r="G82" s="189">
        <v>4.2</v>
      </c>
      <c r="H82" s="189">
        <v>54</v>
      </c>
    </row>
    <row r="83" spans="1:8" x14ac:dyDescent="0.25">
      <c r="A83" s="189">
        <v>101</v>
      </c>
      <c r="B83" s="189" t="s">
        <v>30</v>
      </c>
      <c r="C83" s="189">
        <v>200</v>
      </c>
      <c r="D83" s="144">
        <v>6.02</v>
      </c>
      <c r="E83" s="189">
        <v>1.78</v>
      </c>
      <c r="F83" s="189">
        <v>3.28</v>
      </c>
      <c r="G83" s="189">
        <v>12.4</v>
      </c>
      <c r="H83" s="189">
        <v>93.2</v>
      </c>
    </row>
    <row r="84" spans="1:8" ht="31.5" x14ac:dyDescent="0.25">
      <c r="A84" s="189" t="s">
        <v>73</v>
      </c>
      <c r="B84" s="170" t="s">
        <v>121</v>
      </c>
      <c r="C84" s="171">
        <v>110</v>
      </c>
      <c r="D84" s="172">
        <v>32.43</v>
      </c>
      <c r="E84" s="172">
        <v>232.63</v>
      </c>
      <c r="F84" s="172">
        <v>21.7</v>
      </c>
      <c r="G84" s="172">
        <v>10.7</v>
      </c>
      <c r="H84" s="173">
        <v>11.03</v>
      </c>
    </row>
    <row r="85" spans="1:8" x14ac:dyDescent="0.25">
      <c r="A85" s="189">
        <v>312</v>
      </c>
      <c r="B85" s="189" t="s">
        <v>31</v>
      </c>
      <c r="C85" s="189">
        <v>150</v>
      </c>
      <c r="D85" s="144">
        <v>10.199999999999999</v>
      </c>
      <c r="E85" s="189">
        <v>3.26</v>
      </c>
      <c r="F85" s="189">
        <v>4.24</v>
      </c>
      <c r="G85" s="189">
        <v>20.170000000000002</v>
      </c>
      <c r="H85" s="189">
        <v>130.97</v>
      </c>
    </row>
    <row r="86" spans="1:8" x14ac:dyDescent="0.25">
      <c r="A86" s="189">
        <v>1091</v>
      </c>
      <c r="B86" s="189" t="s">
        <v>10</v>
      </c>
      <c r="C86" s="189">
        <v>30</v>
      </c>
      <c r="D86" s="144">
        <v>1.6</v>
      </c>
      <c r="E86" s="189">
        <v>2.2799999999999998</v>
      </c>
      <c r="F86" s="189">
        <v>0.24</v>
      </c>
      <c r="G86" s="189">
        <v>14.76</v>
      </c>
      <c r="H86" s="189">
        <v>70.319999999999993</v>
      </c>
    </row>
    <row r="87" spans="1:8" x14ac:dyDescent="0.25">
      <c r="A87" s="189">
        <v>1091</v>
      </c>
      <c r="B87" s="189" t="s">
        <v>11</v>
      </c>
      <c r="C87" s="189">
        <v>30</v>
      </c>
      <c r="D87" s="144">
        <v>1.6</v>
      </c>
      <c r="E87" s="189">
        <v>1.98</v>
      </c>
      <c r="F87" s="189">
        <v>0.36</v>
      </c>
      <c r="G87" s="189">
        <v>10.02</v>
      </c>
      <c r="H87" s="189">
        <v>51.24</v>
      </c>
    </row>
    <row r="88" spans="1:8" x14ac:dyDescent="0.25">
      <c r="A88" s="189">
        <v>378</v>
      </c>
      <c r="B88" s="189" t="s">
        <v>54</v>
      </c>
      <c r="C88" s="189">
        <v>215</v>
      </c>
      <c r="D88" s="144">
        <v>3</v>
      </c>
      <c r="E88" s="189">
        <v>0.1</v>
      </c>
      <c r="F88" s="189">
        <v>0</v>
      </c>
      <c r="G88" s="189">
        <v>15</v>
      </c>
      <c r="H88" s="189">
        <v>60</v>
      </c>
    </row>
    <row r="89" spans="1:8" x14ac:dyDescent="0.25">
      <c r="A89" s="189"/>
      <c r="B89" s="186" t="s">
        <v>18</v>
      </c>
      <c r="C89" s="186">
        <f>C82+C83+C84+C85+C86+C87+C88</f>
        <v>795</v>
      </c>
      <c r="D89" s="91">
        <f t="shared" ref="D89:H89" si="10">D82+D83+D84+D85+D86+D87+D88</f>
        <v>61</v>
      </c>
      <c r="E89" s="186">
        <f t="shared" si="10"/>
        <v>242.02999999999997</v>
      </c>
      <c r="F89" s="186">
        <f t="shared" si="10"/>
        <v>34.020000000000003</v>
      </c>
      <c r="G89" s="186">
        <f t="shared" si="10"/>
        <v>87.25</v>
      </c>
      <c r="H89" s="186">
        <f t="shared" si="10"/>
        <v>470.76</v>
      </c>
    </row>
    <row r="90" spans="1:8" x14ac:dyDescent="0.25">
      <c r="A90" s="189"/>
      <c r="B90" s="186" t="s">
        <v>19</v>
      </c>
      <c r="C90" s="186">
        <f>C89+C80</f>
        <v>1346</v>
      </c>
      <c r="D90" s="186"/>
      <c r="E90" s="186">
        <f t="shared" ref="E90:H90" si="11">E89+E80</f>
        <v>262.52</v>
      </c>
      <c r="F90" s="186">
        <f t="shared" si="11"/>
        <v>58.81</v>
      </c>
      <c r="G90" s="186">
        <f t="shared" si="11"/>
        <v>143.54</v>
      </c>
      <c r="H90" s="186">
        <f t="shared" si="11"/>
        <v>1015.4200000000001</v>
      </c>
    </row>
    <row r="91" spans="1:8" x14ac:dyDescent="0.25">
      <c r="A91" s="1" t="s">
        <v>0</v>
      </c>
      <c r="C91" s="4"/>
      <c r="D91" s="4"/>
      <c r="E91" s="4"/>
      <c r="F91" s="4"/>
      <c r="G91" s="4"/>
      <c r="H91" s="4"/>
    </row>
    <row r="92" spans="1:8" x14ac:dyDescent="0.25">
      <c r="A92" s="1" t="s">
        <v>32</v>
      </c>
      <c r="C92" s="4"/>
      <c r="D92" s="4"/>
      <c r="E92" s="4"/>
      <c r="F92" s="4"/>
      <c r="G92" s="4"/>
      <c r="H92" s="4"/>
    </row>
    <row r="93" spans="1:8" ht="15" x14ac:dyDescent="0.25">
      <c r="A93" s="217" t="s">
        <v>50</v>
      </c>
      <c r="B93" s="214" t="s">
        <v>2</v>
      </c>
      <c r="C93" s="217" t="s">
        <v>52</v>
      </c>
      <c r="D93" s="217" t="s">
        <v>3</v>
      </c>
      <c r="E93" s="217" t="s">
        <v>4</v>
      </c>
      <c r="F93" s="217"/>
      <c r="G93" s="217"/>
      <c r="H93" s="217" t="s">
        <v>51</v>
      </c>
    </row>
    <row r="94" spans="1:8" ht="15" x14ac:dyDescent="0.25">
      <c r="A94" s="217"/>
      <c r="B94" s="214"/>
      <c r="C94" s="217"/>
      <c r="D94" s="217"/>
      <c r="E94" s="217"/>
      <c r="F94" s="217"/>
      <c r="G94" s="217"/>
      <c r="H94" s="217"/>
    </row>
    <row r="95" spans="1:8" ht="28.5" x14ac:dyDescent="0.25">
      <c r="A95" s="217"/>
      <c r="B95" s="214"/>
      <c r="C95" s="217"/>
      <c r="D95" s="217"/>
      <c r="E95" s="188" t="s">
        <v>5</v>
      </c>
      <c r="F95" s="188" t="s">
        <v>6</v>
      </c>
      <c r="G95" s="188" t="s">
        <v>7</v>
      </c>
      <c r="H95" s="217"/>
    </row>
    <row r="96" spans="1:8" ht="15" x14ac:dyDescent="0.25">
      <c r="A96" s="64"/>
      <c r="B96" s="188" t="s">
        <v>8</v>
      </c>
      <c r="C96" s="64"/>
      <c r="D96" s="64"/>
      <c r="E96" s="64"/>
      <c r="F96" s="64"/>
      <c r="G96" s="64"/>
      <c r="H96" s="64"/>
    </row>
    <row r="97" spans="1:8" ht="30" x14ac:dyDescent="0.25">
      <c r="A97" s="64">
        <v>338</v>
      </c>
      <c r="B97" s="64" t="s">
        <v>113</v>
      </c>
      <c r="C97" s="64">
        <v>100</v>
      </c>
      <c r="D97" s="90">
        <v>18</v>
      </c>
      <c r="E97" s="64">
        <v>0.8</v>
      </c>
      <c r="F97" s="64">
        <v>0.2</v>
      </c>
      <c r="G97" s="64">
        <v>7.5</v>
      </c>
      <c r="H97" s="64">
        <v>35</v>
      </c>
    </row>
    <row r="98" spans="1:8" ht="30" x14ac:dyDescent="0.25">
      <c r="A98" s="64">
        <v>204</v>
      </c>
      <c r="B98" s="64" t="s">
        <v>65</v>
      </c>
      <c r="C98" s="64">
        <v>175</v>
      </c>
      <c r="D98" s="90">
        <v>23.79</v>
      </c>
      <c r="E98" s="64">
        <v>9.9600000000000009</v>
      </c>
      <c r="F98" s="64">
        <v>12.97</v>
      </c>
      <c r="G98" s="64">
        <v>32.799999999999997</v>
      </c>
      <c r="H98" s="64">
        <v>287.95999999999998</v>
      </c>
    </row>
    <row r="99" spans="1:8" ht="15" x14ac:dyDescent="0.25">
      <c r="A99" s="64">
        <v>328</v>
      </c>
      <c r="B99" s="64" t="s">
        <v>33</v>
      </c>
      <c r="C99" s="64">
        <v>200</v>
      </c>
      <c r="D99" s="90">
        <v>16.010000000000002</v>
      </c>
      <c r="E99" s="64">
        <v>3.76</v>
      </c>
      <c r="F99" s="64">
        <v>3.2</v>
      </c>
      <c r="G99" s="64">
        <v>26.74</v>
      </c>
      <c r="H99" s="64">
        <v>150.80000000000001</v>
      </c>
    </row>
    <row r="100" spans="1:8" ht="15" x14ac:dyDescent="0.25">
      <c r="A100" s="64">
        <v>1091</v>
      </c>
      <c r="B100" s="64" t="s">
        <v>10</v>
      </c>
      <c r="C100" s="64">
        <v>30</v>
      </c>
      <c r="D100" s="90">
        <v>1.6</v>
      </c>
      <c r="E100" s="64">
        <v>2.2799999999999998</v>
      </c>
      <c r="F100" s="64">
        <v>0.24</v>
      </c>
      <c r="G100" s="64">
        <v>14.76</v>
      </c>
      <c r="H100" s="64">
        <v>70.319999999999993</v>
      </c>
    </row>
    <row r="101" spans="1:8" ht="15" x14ac:dyDescent="0.25">
      <c r="A101" s="64">
        <v>1091</v>
      </c>
      <c r="B101" s="64" t="s">
        <v>11</v>
      </c>
      <c r="C101" s="64">
        <v>30</v>
      </c>
      <c r="D101" s="90">
        <v>1.6</v>
      </c>
      <c r="E101" s="64">
        <v>1.98</v>
      </c>
      <c r="F101" s="64">
        <v>0.36</v>
      </c>
      <c r="G101" s="64">
        <v>10.02</v>
      </c>
      <c r="H101" s="64">
        <v>51.24</v>
      </c>
    </row>
    <row r="102" spans="1:8" ht="15" x14ac:dyDescent="0.25">
      <c r="A102" s="64"/>
      <c r="B102" s="188" t="s">
        <v>12</v>
      </c>
      <c r="C102" s="188">
        <f>C97+C98+C99+C100+C101</f>
        <v>535</v>
      </c>
      <c r="D102" s="92">
        <f t="shared" ref="D102:H102" si="12">D97+D98+D99+D100+D101</f>
        <v>61</v>
      </c>
      <c r="E102" s="188">
        <f t="shared" si="12"/>
        <v>18.78</v>
      </c>
      <c r="F102" s="188">
        <f t="shared" si="12"/>
        <v>16.97</v>
      </c>
      <c r="G102" s="188">
        <f t="shared" si="12"/>
        <v>91.82</v>
      </c>
      <c r="H102" s="188">
        <f t="shared" si="12"/>
        <v>595.31999999999994</v>
      </c>
    </row>
    <row r="103" spans="1:8" ht="15" x14ac:dyDescent="0.25">
      <c r="A103" s="64"/>
      <c r="B103" s="188" t="s">
        <v>13</v>
      </c>
      <c r="C103" s="64"/>
      <c r="D103" s="64"/>
      <c r="E103" s="64"/>
      <c r="F103" s="64"/>
      <c r="G103" s="64"/>
      <c r="H103" s="64"/>
    </row>
    <row r="104" spans="1:8" ht="15" x14ac:dyDescent="0.25">
      <c r="A104" s="64">
        <v>324</v>
      </c>
      <c r="B104" s="64" t="s">
        <v>94</v>
      </c>
      <c r="C104" s="64">
        <v>60</v>
      </c>
      <c r="D104" s="90">
        <v>2.91</v>
      </c>
      <c r="E104" s="64">
        <v>1.01</v>
      </c>
      <c r="F104" s="64">
        <v>0.73</v>
      </c>
      <c r="G104" s="64">
        <v>6.3</v>
      </c>
      <c r="H104" s="64">
        <v>35.81</v>
      </c>
    </row>
    <row r="105" spans="1:8" ht="15" x14ac:dyDescent="0.25">
      <c r="A105" s="64">
        <v>102</v>
      </c>
      <c r="B105" s="64" t="s">
        <v>35</v>
      </c>
      <c r="C105" s="64">
        <v>200</v>
      </c>
      <c r="D105" s="90">
        <v>5.1100000000000003</v>
      </c>
      <c r="E105" s="64">
        <v>4.12</v>
      </c>
      <c r="F105" s="64">
        <v>4</v>
      </c>
      <c r="G105" s="64">
        <v>14.49</v>
      </c>
      <c r="H105" s="64">
        <v>110.23</v>
      </c>
    </row>
    <row r="106" spans="1:8" ht="15" x14ac:dyDescent="0.25">
      <c r="A106" s="64">
        <v>291</v>
      </c>
      <c r="B106" s="64" t="s">
        <v>66</v>
      </c>
      <c r="C106" s="64">
        <v>240</v>
      </c>
      <c r="D106" s="90">
        <v>46.78</v>
      </c>
      <c r="E106" s="64">
        <v>26.37</v>
      </c>
      <c r="F106" s="64">
        <v>29.08</v>
      </c>
      <c r="G106" s="64">
        <v>45.72</v>
      </c>
      <c r="H106" s="64">
        <v>547.24</v>
      </c>
    </row>
    <row r="107" spans="1:8" ht="15" x14ac:dyDescent="0.25">
      <c r="A107" s="64">
        <v>378</v>
      </c>
      <c r="B107" s="64" t="s">
        <v>54</v>
      </c>
      <c r="C107" s="64">
        <v>215</v>
      </c>
      <c r="D107" s="90">
        <v>3</v>
      </c>
      <c r="E107" s="64">
        <v>0.1</v>
      </c>
      <c r="F107" s="64">
        <v>0</v>
      </c>
      <c r="G107" s="64">
        <v>15</v>
      </c>
      <c r="H107" s="64">
        <v>60</v>
      </c>
    </row>
    <row r="108" spans="1:8" ht="15" x14ac:dyDescent="0.25">
      <c r="A108" s="64">
        <v>1091</v>
      </c>
      <c r="B108" s="64" t="s">
        <v>10</v>
      </c>
      <c r="C108" s="64">
        <v>30</v>
      </c>
      <c r="D108" s="90">
        <v>1.6</v>
      </c>
      <c r="E108" s="64">
        <v>2.2799999999999998</v>
      </c>
      <c r="F108" s="64">
        <v>0.24</v>
      </c>
      <c r="G108" s="64">
        <v>14.76</v>
      </c>
      <c r="H108" s="64">
        <v>70.319999999999993</v>
      </c>
    </row>
    <row r="109" spans="1:8" ht="15" x14ac:dyDescent="0.25">
      <c r="A109" s="64">
        <v>1091</v>
      </c>
      <c r="B109" s="64" t="s">
        <v>11</v>
      </c>
      <c r="C109" s="64">
        <v>30</v>
      </c>
      <c r="D109" s="90">
        <v>1.6</v>
      </c>
      <c r="E109" s="64">
        <v>1.98</v>
      </c>
      <c r="F109" s="64">
        <v>0.36</v>
      </c>
      <c r="G109" s="64">
        <v>10.02</v>
      </c>
      <c r="H109" s="64">
        <v>51.24</v>
      </c>
    </row>
    <row r="110" spans="1:8" ht="15" x14ac:dyDescent="0.25">
      <c r="A110" s="64"/>
      <c r="B110" s="188" t="s">
        <v>18</v>
      </c>
      <c r="C110" s="188">
        <f>C104+C105+C106+C107+C108+C109</f>
        <v>775</v>
      </c>
      <c r="D110" s="92">
        <f t="shared" ref="D110:H110" si="13">D104+D105+D106+D107+D108+D109</f>
        <v>61</v>
      </c>
      <c r="E110" s="188">
        <f t="shared" si="13"/>
        <v>35.86</v>
      </c>
      <c r="F110" s="188">
        <f t="shared" si="13"/>
        <v>34.410000000000004</v>
      </c>
      <c r="G110" s="188">
        <f t="shared" si="13"/>
        <v>106.28999999999999</v>
      </c>
      <c r="H110" s="188">
        <f t="shared" si="13"/>
        <v>874.83999999999992</v>
      </c>
    </row>
    <row r="111" spans="1:8" ht="15" x14ac:dyDescent="0.25">
      <c r="A111" s="64"/>
      <c r="B111" s="188" t="s">
        <v>19</v>
      </c>
      <c r="C111" s="188">
        <f>C110+C102</f>
        <v>1310</v>
      </c>
      <c r="D111" s="92"/>
      <c r="E111" s="188">
        <f>E110+E102</f>
        <v>54.64</v>
      </c>
      <c r="F111" s="188">
        <f t="shared" ref="F111:H111" si="14">F110+F102</f>
        <v>51.38</v>
      </c>
      <c r="G111" s="188">
        <f t="shared" si="14"/>
        <v>198.10999999999999</v>
      </c>
      <c r="H111" s="188">
        <f t="shared" si="14"/>
        <v>1470.1599999999999</v>
      </c>
    </row>
    <row r="112" spans="1:8" x14ac:dyDescent="0.25">
      <c r="A112" s="1" t="s">
        <v>37</v>
      </c>
      <c r="C112" s="4"/>
      <c r="D112" s="4"/>
      <c r="E112" s="4"/>
      <c r="F112" s="4"/>
      <c r="G112" s="4"/>
      <c r="H112" s="4"/>
    </row>
    <row r="113" spans="1:8" x14ac:dyDescent="0.25">
      <c r="A113" s="1" t="s">
        <v>1</v>
      </c>
      <c r="C113" s="4"/>
      <c r="D113" s="4"/>
      <c r="E113" s="4"/>
      <c r="F113" s="4"/>
      <c r="G113" s="4"/>
      <c r="H113" s="4"/>
    </row>
    <row r="114" spans="1:8" x14ac:dyDescent="0.25">
      <c r="A114" s="2"/>
      <c r="C114" s="4"/>
      <c r="D114" s="4"/>
      <c r="E114" s="4"/>
      <c r="F114" s="4"/>
      <c r="G114" s="4"/>
      <c r="H114" s="4"/>
    </row>
    <row r="115" spans="1:8" ht="15" x14ac:dyDescent="0.25">
      <c r="A115" s="214" t="s">
        <v>50</v>
      </c>
      <c r="B115" s="214" t="s">
        <v>2</v>
      </c>
      <c r="C115" s="214" t="s">
        <v>52</v>
      </c>
      <c r="D115" s="214" t="s">
        <v>3</v>
      </c>
      <c r="E115" s="214" t="s">
        <v>4</v>
      </c>
      <c r="F115" s="214"/>
      <c r="G115" s="214"/>
      <c r="H115" s="214" t="s">
        <v>51</v>
      </c>
    </row>
    <row r="116" spans="1:8" ht="15" x14ac:dyDescent="0.25">
      <c r="A116" s="214"/>
      <c r="B116" s="214"/>
      <c r="C116" s="214"/>
      <c r="D116" s="214"/>
      <c r="E116" s="214"/>
      <c r="F116" s="214"/>
      <c r="G116" s="214"/>
      <c r="H116" s="214"/>
    </row>
    <row r="117" spans="1:8" ht="31.5" x14ac:dyDescent="0.25">
      <c r="A117" s="214"/>
      <c r="B117" s="214"/>
      <c r="C117" s="214"/>
      <c r="D117" s="214"/>
      <c r="E117" s="186" t="s">
        <v>5</v>
      </c>
      <c r="F117" s="186" t="s">
        <v>6</v>
      </c>
      <c r="G117" s="186" t="s">
        <v>7</v>
      </c>
      <c r="H117" s="214"/>
    </row>
    <row r="118" spans="1:8" x14ac:dyDescent="0.25">
      <c r="A118" s="189"/>
      <c r="B118" s="186" t="s">
        <v>8</v>
      </c>
      <c r="C118" s="189"/>
      <c r="D118" s="189"/>
      <c r="E118" s="189"/>
      <c r="F118" s="189"/>
      <c r="G118" s="189"/>
      <c r="H118" s="189"/>
    </row>
    <row r="119" spans="1:8" ht="15" x14ac:dyDescent="0.25">
      <c r="A119" s="64"/>
      <c r="B119" s="64" t="s">
        <v>98</v>
      </c>
      <c r="C119" s="64">
        <v>55</v>
      </c>
      <c r="D119" s="90">
        <v>12.3</v>
      </c>
      <c r="E119" s="64">
        <v>3</v>
      </c>
      <c r="F119" s="64">
        <v>17.5</v>
      </c>
      <c r="G119" s="64">
        <v>26.5</v>
      </c>
      <c r="H119" s="64">
        <v>275</v>
      </c>
    </row>
    <row r="120" spans="1:8" ht="31.5" x14ac:dyDescent="0.25">
      <c r="A120" s="189">
        <v>224</v>
      </c>
      <c r="B120" s="189" t="s">
        <v>96</v>
      </c>
      <c r="C120" s="189">
        <v>170</v>
      </c>
      <c r="D120" s="144">
        <v>42.5</v>
      </c>
      <c r="E120" s="189">
        <v>12.3</v>
      </c>
      <c r="F120" s="189">
        <v>9.1999999999999993</v>
      </c>
      <c r="G120" s="189">
        <v>42.6</v>
      </c>
      <c r="H120" s="189">
        <v>396.6</v>
      </c>
    </row>
    <row r="121" spans="1:8" x14ac:dyDescent="0.25">
      <c r="A121" s="189">
        <v>377</v>
      </c>
      <c r="B121" s="189" t="s">
        <v>54</v>
      </c>
      <c r="C121" s="189">
        <v>215</v>
      </c>
      <c r="D121" s="144">
        <v>3</v>
      </c>
      <c r="E121" s="189">
        <v>0.1</v>
      </c>
      <c r="F121" s="189">
        <v>0</v>
      </c>
      <c r="G121" s="189">
        <v>15</v>
      </c>
      <c r="H121" s="189">
        <v>60</v>
      </c>
    </row>
    <row r="122" spans="1:8" x14ac:dyDescent="0.25">
      <c r="A122" s="189">
        <v>1091</v>
      </c>
      <c r="B122" s="189" t="s">
        <v>10</v>
      </c>
      <c r="C122" s="189">
        <v>30</v>
      </c>
      <c r="D122" s="144">
        <v>1.6</v>
      </c>
      <c r="E122" s="189">
        <v>2.2799999999999998</v>
      </c>
      <c r="F122" s="189">
        <v>0.24</v>
      </c>
      <c r="G122" s="189">
        <v>14.76</v>
      </c>
      <c r="H122" s="189">
        <v>70.319999999999993</v>
      </c>
    </row>
    <row r="123" spans="1:8" x14ac:dyDescent="0.25">
      <c r="A123" s="189">
        <v>1091</v>
      </c>
      <c r="B123" s="189" t="s">
        <v>11</v>
      </c>
      <c r="C123" s="189">
        <v>30</v>
      </c>
      <c r="D123" s="144">
        <v>1.6</v>
      </c>
      <c r="E123" s="189">
        <v>1.98</v>
      </c>
      <c r="F123" s="189">
        <v>0.36</v>
      </c>
      <c r="G123" s="189">
        <v>10.02</v>
      </c>
      <c r="H123" s="189">
        <v>51.24</v>
      </c>
    </row>
    <row r="124" spans="1:8" x14ac:dyDescent="0.25">
      <c r="A124" s="189"/>
      <c r="B124" s="186" t="s">
        <v>12</v>
      </c>
      <c r="C124" s="186">
        <f>SUM(C119:C123)</f>
        <v>500</v>
      </c>
      <c r="D124" s="91">
        <f t="shared" ref="D124:H124" si="15">SUM(D119:D123)</f>
        <v>61</v>
      </c>
      <c r="E124" s="186">
        <f t="shared" si="15"/>
        <v>19.66</v>
      </c>
      <c r="F124" s="186">
        <f t="shared" si="15"/>
        <v>27.299999999999997</v>
      </c>
      <c r="G124" s="186">
        <f t="shared" si="15"/>
        <v>108.88</v>
      </c>
      <c r="H124" s="186">
        <f t="shared" si="15"/>
        <v>853.16000000000008</v>
      </c>
    </row>
    <row r="125" spans="1:8" x14ac:dyDescent="0.25">
      <c r="A125" s="189"/>
      <c r="B125" s="186" t="s">
        <v>13</v>
      </c>
      <c r="C125" s="189"/>
      <c r="D125" s="144"/>
      <c r="E125" s="189"/>
      <c r="F125" s="189"/>
      <c r="G125" s="189"/>
      <c r="H125" s="189"/>
    </row>
    <row r="126" spans="1:8" x14ac:dyDescent="0.25">
      <c r="A126" s="189">
        <v>70</v>
      </c>
      <c r="B126" s="189" t="s">
        <v>22</v>
      </c>
      <c r="C126" s="189">
        <v>60</v>
      </c>
      <c r="D126" s="144">
        <v>3</v>
      </c>
      <c r="E126" s="189">
        <v>0.72</v>
      </c>
      <c r="F126" s="189">
        <v>0.12</v>
      </c>
      <c r="G126" s="189">
        <v>3.48</v>
      </c>
      <c r="H126" s="189">
        <v>18</v>
      </c>
    </row>
    <row r="127" spans="1:8" x14ac:dyDescent="0.25">
      <c r="A127" s="189">
        <v>96</v>
      </c>
      <c r="B127" s="189" t="s">
        <v>40</v>
      </c>
      <c r="C127" s="189">
        <v>200</v>
      </c>
      <c r="D127" s="144">
        <v>9.8000000000000007</v>
      </c>
      <c r="E127" s="189">
        <v>1.74</v>
      </c>
      <c r="F127" s="189">
        <v>3.83</v>
      </c>
      <c r="G127" s="189">
        <v>12.3</v>
      </c>
      <c r="H127" s="189">
        <v>90.27</v>
      </c>
    </row>
    <row r="128" spans="1:8" ht="31.5" x14ac:dyDescent="0.25">
      <c r="A128" s="189" t="s">
        <v>72</v>
      </c>
      <c r="B128" s="189" t="s">
        <v>58</v>
      </c>
      <c r="C128" s="189">
        <v>100</v>
      </c>
      <c r="D128" s="144">
        <v>29.6</v>
      </c>
      <c r="E128" s="189">
        <v>10.039999999999999</v>
      </c>
      <c r="F128" s="189">
        <v>11.82</v>
      </c>
      <c r="G128" s="189">
        <v>10.5</v>
      </c>
      <c r="H128" s="189">
        <v>188.03</v>
      </c>
    </row>
    <row r="129" spans="1:8" x14ac:dyDescent="0.25">
      <c r="A129" s="189">
        <v>309</v>
      </c>
      <c r="B129" s="189" t="s">
        <v>16</v>
      </c>
      <c r="C129" s="189">
        <v>150</v>
      </c>
      <c r="D129" s="144">
        <v>10.199999999999999</v>
      </c>
      <c r="E129" s="189">
        <v>5.28</v>
      </c>
      <c r="F129" s="189">
        <v>3.88</v>
      </c>
      <c r="G129" s="189">
        <v>32.74</v>
      </c>
      <c r="H129" s="189">
        <v>187.2</v>
      </c>
    </row>
    <row r="130" spans="1:8" x14ac:dyDescent="0.25">
      <c r="A130" s="189">
        <v>349</v>
      </c>
      <c r="B130" s="189" t="s">
        <v>68</v>
      </c>
      <c r="C130" s="189">
        <v>200</v>
      </c>
      <c r="D130" s="144">
        <v>5.2</v>
      </c>
      <c r="E130" s="189">
        <v>0.38</v>
      </c>
      <c r="F130" s="189">
        <v>0</v>
      </c>
      <c r="G130" s="189">
        <v>30.74</v>
      </c>
      <c r="H130" s="189">
        <v>124.46</v>
      </c>
    </row>
    <row r="131" spans="1:8" x14ac:dyDescent="0.25">
      <c r="A131" s="189">
        <v>1091</v>
      </c>
      <c r="B131" s="189" t="s">
        <v>10</v>
      </c>
      <c r="C131" s="189">
        <v>30</v>
      </c>
      <c r="D131" s="144">
        <v>1.6</v>
      </c>
      <c r="E131" s="189">
        <v>2.2799999999999998</v>
      </c>
      <c r="F131" s="189">
        <v>0.24</v>
      </c>
      <c r="G131" s="189">
        <v>14.76</v>
      </c>
      <c r="H131" s="189">
        <v>70.319999999999993</v>
      </c>
    </row>
    <row r="132" spans="1:8" x14ac:dyDescent="0.25">
      <c r="A132" s="189">
        <v>1091</v>
      </c>
      <c r="B132" s="189" t="s">
        <v>11</v>
      </c>
      <c r="C132" s="189">
        <v>30</v>
      </c>
      <c r="D132" s="144">
        <v>1.6</v>
      </c>
      <c r="E132" s="189">
        <v>1.98</v>
      </c>
      <c r="F132" s="189">
        <v>0.36</v>
      </c>
      <c r="G132" s="189">
        <v>10.02</v>
      </c>
      <c r="H132" s="189">
        <v>51.24</v>
      </c>
    </row>
    <row r="133" spans="1:8" x14ac:dyDescent="0.25">
      <c r="A133" s="189"/>
      <c r="B133" s="186" t="s">
        <v>41</v>
      </c>
      <c r="C133" s="186">
        <f>SUM(C126:C132)</f>
        <v>770</v>
      </c>
      <c r="D133" s="91">
        <f t="shared" ref="D133:H133" si="16">SUM(D126:D132)</f>
        <v>61.000000000000014</v>
      </c>
      <c r="E133" s="186">
        <f t="shared" si="16"/>
        <v>22.42</v>
      </c>
      <c r="F133" s="186">
        <f t="shared" si="16"/>
        <v>20.249999999999996</v>
      </c>
      <c r="G133" s="186">
        <f t="shared" si="16"/>
        <v>114.54</v>
      </c>
      <c r="H133" s="186">
        <f t="shared" si="16"/>
        <v>729.52</v>
      </c>
    </row>
    <row r="134" spans="1:8" x14ac:dyDescent="0.25">
      <c r="A134" s="189"/>
      <c r="B134" s="186" t="s">
        <v>19</v>
      </c>
      <c r="C134" s="186">
        <f>C133+C124</f>
        <v>1270</v>
      </c>
      <c r="D134" s="186"/>
      <c r="E134" s="186">
        <f>E133+E124</f>
        <v>42.08</v>
      </c>
      <c r="F134" s="186">
        <f t="shared" ref="F134:H134" si="17">F133+F124</f>
        <v>47.55</v>
      </c>
      <c r="G134" s="186">
        <f t="shared" si="17"/>
        <v>223.42000000000002</v>
      </c>
      <c r="H134" s="186">
        <f t="shared" si="17"/>
        <v>1582.68</v>
      </c>
    </row>
    <row r="135" spans="1:8" x14ac:dyDescent="0.25">
      <c r="A135" s="1" t="s">
        <v>37</v>
      </c>
      <c r="C135" s="4"/>
      <c r="D135" s="4"/>
      <c r="E135" s="4"/>
      <c r="F135" s="4"/>
      <c r="G135" s="4"/>
      <c r="H135" s="4"/>
    </row>
    <row r="136" spans="1:8" x14ac:dyDescent="0.25">
      <c r="A136" s="1" t="s">
        <v>20</v>
      </c>
      <c r="C136" s="4"/>
      <c r="D136" s="4"/>
      <c r="E136" s="4"/>
      <c r="F136" s="4"/>
      <c r="G136" s="4"/>
      <c r="H136" s="4"/>
    </row>
    <row r="137" spans="1:8" ht="15" x14ac:dyDescent="0.25">
      <c r="A137" s="214" t="s">
        <v>50</v>
      </c>
      <c r="B137" s="214" t="s">
        <v>2</v>
      </c>
      <c r="C137" s="214" t="s">
        <v>52</v>
      </c>
      <c r="D137" s="214" t="s">
        <v>3</v>
      </c>
      <c r="E137" s="214" t="s">
        <v>4</v>
      </c>
      <c r="F137" s="214"/>
      <c r="G137" s="214"/>
      <c r="H137" s="214" t="s">
        <v>51</v>
      </c>
    </row>
    <row r="138" spans="1:8" ht="15" x14ac:dyDescent="0.25">
      <c r="A138" s="214"/>
      <c r="B138" s="214"/>
      <c r="C138" s="214"/>
      <c r="D138" s="214"/>
      <c r="E138" s="214"/>
      <c r="F138" s="214"/>
      <c r="G138" s="214"/>
      <c r="H138" s="214"/>
    </row>
    <row r="139" spans="1:8" ht="31.5" x14ac:dyDescent="0.25">
      <c r="A139" s="214"/>
      <c r="B139" s="214"/>
      <c r="C139" s="214"/>
      <c r="D139" s="214"/>
      <c r="E139" s="186" t="s">
        <v>5</v>
      </c>
      <c r="F139" s="186" t="s">
        <v>6</v>
      </c>
      <c r="G139" s="186" t="s">
        <v>7</v>
      </c>
      <c r="H139" s="214"/>
    </row>
    <row r="140" spans="1:8" x14ac:dyDescent="0.25">
      <c r="A140" s="189"/>
      <c r="B140" s="186" t="s">
        <v>8</v>
      </c>
      <c r="C140" s="189"/>
      <c r="D140" s="189"/>
      <c r="E140" s="189"/>
      <c r="F140" s="189"/>
      <c r="G140" s="189"/>
      <c r="H140" s="189"/>
    </row>
    <row r="141" spans="1:8" x14ac:dyDescent="0.25">
      <c r="A141" s="189">
        <v>73</v>
      </c>
      <c r="B141" s="189" t="s">
        <v>39</v>
      </c>
      <c r="C141" s="189">
        <v>60</v>
      </c>
      <c r="D141" s="144">
        <v>5.64</v>
      </c>
      <c r="E141" s="144">
        <v>0</v>
      </c>
      <c r="F141" s="189">
        <v>4.2</v>
      </c>
      <c r="G141" s="189">
        <v>4.2</v>
      </c>
      <c r="H141" s="189">
        <v>54</v>
      </c>
    </row>
    <row r="142" spans="1:8" x14ac:dyDescent="0.25">
      <c r="A142" s="189">
        <v>210</v>
      </c>
      <c r="B142" s="189" t="s">
        <v>105</v>
      </c>
      <c r="C142" s="189">
        <v>159</v>
      </c>
      <c r="D142" s="144">
        <v>33.159999999999997</v>
      </c>
      <c r="E142" s="189">
        <v>15.55</v>
      </c>
      <c r="F142" s="189">
        <v>16.940000000000001</v>
      </c>
      <c r="G142" s="189">
        <v>2.78</v>
      </c>
      <c r="H142" s="189">
        <v>240</v>
      </c>
    </row>
    <row r="143" spans="1:8" x14ac:dyDescent="0.25">
      <c r="A143" s="189">
        <v>1091</v>
      </c>
      <c r="B143" s="189" t="s">
        <v>10</v>
      </c>
      <c r="C143" s="189">
        <v>30</v>
      </c>
      <c r="D143" s="144">
        <v>1.6</v>
      </c>
      <c r="E143" s="189">
        <v>2.2799999999999998</v>
      </c>
      <c r="F143" s="189">
        <v>0.24</v>
      </c>
      <c r="G143" s="189">
        <v>14.76</v>
      </c>
      <c r="H143" s="189">
        <v>70.319999999999993</v>
      </c>
    </row>
    <row r="144" spans="1:8" x14ac:dyDescent="0.25">
      <c r="A144" s="189">
        <v>1091</v>
      </c>
      <c r="B144" s="189" t="s">
        <v>11</v>
      </c>
      <c r="C144" s="189">
        <v>30</v>
      </c>
      <c r="D144" s="144">
        <v>1.6</v>
      </c>
      <c r="E144" s="189">
        <v>1.98</v>
      </c>
      <c r="F144" s="189">
        <v>0.36</v>
      </c>
      <c r="G144" s="189">
        <v>10.02</v>
      </c>
      <c r="H144" s="189">
        <v>51.24</v>
      </c>
    </row>
    <row r="145" spans="1:8" ht="31.5" x14ac:dyDescent="0.25">
      <c r="A145" s="189">
        <v>338</v>
      </c>
      <c r="B145" s="189" t="s">
        <v>49</v>
      </c>
      <c r="C145" s="189">
        <v>100</v>
      </c>
      <c r="D145" s="144">
        <v>16</v>
      </c>
      <c r="E145" s="64">
        <v>0.4</v>
      </c>
      <c r="F145" s="64">
        <v>0</v>
      </c>
      <c r="G145" s="64">
        <v>12.6</v>
      </c>
      <c r="H145" s="64">
        <v>52</v>
      </c>
    </row>
    <row r="146" spans="1:8" x14ac:dyDescent="0.25">
      <c r="A146" s="189">
        <v>378</v>
      </c>
      <c r="B146" s="189" t="s">
        <v>54</v>
      </c>
      <c r="C146" s="189">
        <v>215</v>
      </c>
      <c r="D146" s="144">
        <v>3</v>
      </c>
      <c r="E146" s="189">
        <v>0.1</v>
      </c>
      <c r="F146" s="189">
        <v>0</v>
      </c>
      <c r="G146" s="189">
        <v>15</v>
      </c>
      <c r="H146" s="189">
        <v>60</v>
      </c>
    </row>
    <row r="147" spans="1:8" x14ac:dyDescent="0.25">
      <c r="A147" s="189"/>
      <c r="B147" s="186" t="s">
        <v>12</v>
      </c>
      <c r="C147" s="186">
        <f t="shared" ref="C147:H147" si="18">SUM(C141:C146)</f>
        <v>594</v>
      </c>
      <c r="D147" s="91">
        <f t="shared" si="18"/>
        <v>61</v>
      </c>
      <c r="E147" s="186">
        <f t="shared" si="18"/>
        <v>20.310000000000002</v>
      </c>
      <c r="F147" s="186">
        <f t="shared" si="18"/>
        <v>21.74</v>
      </c>
      <c r="G147" s="186">
        <f t="shared" si="18"/>
        <v>59.36</v>
      </c>
      <c r="H147" s="186">
        <f t="shared" si="18"/>
        <v>527.55999999999995</v>
      </c>
    </row>
    <row r="148" spans="1:8" x14ac:dyDescent="0.25">
      <c r="A148" s="189"/>
      <c r="B148" s="186" t="s">
        <v>13</v>
      </c>
      <c r="C148" s="189"/>
      <c r="D148" s="144"/>
      <c r="E148" s="189"/>
      <c r="F148" s="189"/>
      <c r="G148" s="189"/>
      <c r="H148" s="189"/>
    </row>
    <row r="149" spans="1:8" x14ac:dyDescent="0.25">
      <c r="A149" s="189">
        <v>70</v>
      </c>
      <c r="B149" s="189" t="s">
        <v>14</v>
      </c>
      <c r="C149" s="189">
        <v>60</v>
      </c>
      <c r="D149" s="144">
        <v>4</v>
      </c>
      <c r="E149" s="189">
        <v>0.48</v>
      </c>
      <c r="F149" s="189">
        <v>0.12</v>
      </c>
      <c r="G149" s="189">
        <v>1.92</v>
      </c>
      <c r="H149" s="189">
        <v>10.8</v>
      </c>
    </row>
    <row r="150" spans="1:8" x14ac:dyDescent="0.25">
      <c r="A150" s="189">
        <v>101</v>
      </c>
      <c r="B150" s="189" t="s">
        <v>38</v>
      </c>
      <c r="C150" s="189">
        <v>200</v>
      </c>
      <c r="D150" s="144">
        <v>5.5</v>
      </c>
      <c r="E150" s="189">
        <v>1.78</v>
      </c>
      <c r="F150" s="189">
        <v>3.28</v>
      </c>
      <c r="G150" s="189">
        <v>12.4</v>
      </c>
      <c r="H150" s="189">
        <v>93.2</v>
      </c>
    </row>
    <row r="151" spans="1:8" ht="31.5" x14ac:dyDescent="0.25">
      <c r="A151" s="189" t="s">
        <v>74</v>
      </c>
      <c r="B151" s="189" t="s">
        <v>67</v>
      </c>
      <c r="C151" s="189">
        <v>100</v>
      </c>
      <c r="D151" s="144">
        <v>28.3</v>
      </c>
      <c r="E151" s="189">
        <v>9.48</v>
      </c>
      <c r="F151" s="189">
        <v>8.2799999999999994</v>
      </c>
      <c r="G151" s="189">
        <v>9.24</v>
      </c>
      <c r="H151" s="189">
        <v>225</v>
      </c>
    </row>
    <row r="152" spans="1:8" x14ac:dyDescent="0.25">
      <c r="A152" s="189">
        <v>312</v>
      </c>
      <c r="B152" s="189" t="s">
        <v>31</v>
      </c>
      <c r="C152" s="189">
        <v>150</v>
      </c>
      <c r="D152" s="144">
        <v>12</v>
      </c>
      <c r="E152" s="189">
        <v>3.26</v>
      </c>
      <c r="F152" s="189">
        <v>4.24</v>
      </c>
      <c r="G152" s="189">
        <v>20.170000000000002</v>
      </c>
      <c r="H152" s="189">
        <v>130.97</v>
      </c>
    </row>
    <row r="153" spans="1:8" x14ac:dyDescent="0.25">
      <c r="A153" s="189">
        <v>1091</v>
      </c>
      <c r="B153" s="189" t="s">
        <v>10</v>
      </c>
      <c r="C153" s="189">
        <v>30</v>
      </c>
      <c r="D153" s="144">
        <v>1.6</v>
      </c>
      <c r="E153" s="64">
        <v>2.2799999999999998</v>
      </c>
      <c r="F153" s="64">
        <v>0.24</v>
      </c>
      <c r="G153" s="64">
        <v>14.76</v>
      </c>
      <c r="H153" s="64">
        <v>70.319999999999993</v>
      </c>
    </row>
    <row r="154" spans="1:8" x14ac:dyDescent="0.25">
      <c r="A154" s="189">
        <v>1091</v>
      </c>
      <c r="B154" s="189" t="s">
        <v>11</v>
      </c>
      <c r="C154" s="189">
        <v>30</v>
      </c>
      <c r="D154" s="144">
        <v>1.6</v>
      </c>
      <c r="E154" s="64">
        <v>1.98</v>
      </c>
      <c r="F154" s="64">
        <v>0.36</v>
      </c>
      <c r="G154" s="64">
        <v>10.02</v>
      </c>
      <c r="H154" s="64">
        <v>51.24</v>
      </c>
    </row>
    <row r="155" spans="1:8" x14ac:dyDescent="0.25">
      <c r="A155" s="189">
        <v>344</v>
      </c>
      <c r="B155" s="189" t="s">
        <v>17</v>
      </c>
      <c r="C155" s="189">
        <v>200</v>
      </c>
      <c r="D155" s="144">
        <v>8</v>
      </c>
      <c r="E155" s="189">
        <v>0.3</v>
      </c>
      <c r="F155" s="189">
        <v>0</v>
      </c>
      <c r="G155" s="189">
        <v>27.3</v>
      </c>
      <c r="H155" s="189">
        <v>112.1</v>
      </c>
    </row>
    <row r="156" spans="1:8" x14ac:dyDescent="0.25">
      <c r="A156" s="189"/>
      <c r="B156" s="186" t="s">
        <v>18</v>
      </c>
      <c r="C156" s="186">
        <f>SUM(C149:C155)</f>
        <v>770</v>
      </c>
      <c r="D156" s="91">
        <f>SUM(D149:D155)</f>
        <v>61</v>
      </c>
      <c r="E156" s="186">
        <f t="shared" ref="E156:H156" si="19">SUM(E149:E155)</f>
        <v>19.560000000000002</v>
      </c>
      <c r="F156" s="186">
        <f t="shared" si="19"/>
        <v>16.52</v>
      </c>
      <c r="G156" s="186">
        <f t="shared" si="19"/>
        <v>95.81</v>
      </c>
      <c r="H156" s="186">
        <f t="shared" si="19"/>
        <v>693.63</v>
      </c>
    </row>
    <row r="157" spans="1:8" x14ac:dyDescent="0.25">
      <c r="A157" s="189"/>
      <c r="B157" s="186" t="s">
        <v>19</v>
      </c>
      <c r="C157" s="186">
        <f>C156+C147</f>
        <v>1364</v>
      </c>
      <c r="D157" s="186"/>
      <c r="E157" s="186">
        <f t="shared" ref="E157:H157" si="20">E156+E147</f>
        <v>39.870000000000005</v>
      </c>
      <c r="F157" s="186">
        <f t="shared" si="20"/>
        <v>38.26</v>
      </c>
      <c r="G157" s="186">
        <f t="shared" si="20"/>
        <v>155.17000000000002</v>
      </c>
      <c r="H157" s="186">
        <f t="shared" si="20"/>
        <v>1221.19</v>
      </c>
    </row>
    <row r="158" spans="1:8" x14ac:dyDescent="0.25">
      <c r="A158" s="1" t="s">
        <v>37</v>
      </c>
      <c r="C158" s="4"/>
      <c r="D158" s="4"/>
      <c r="E158" s="4"/>
      <c r="F158" s="4"/>
      <c r="G158" s="4"/>
      <c r="H158" s="4"/>
    </row>
    <row r="159" spans="1:8" x14ac:dyDescent="0.25">
      <c r="A159" s="1" t="s">
        <v>25</v>
      </c>
      <c r="C159" s="4"/>
      <c r="D159" s="4"/>
      <c r="E159" s="4"/>
      <c r="F159" s="4"/>
      <c r="G159" s="4"/>
      <c r="H159" s="4"/>
    </row>
    <row r="160" spans="1:8" ht="15" x14ac:dyDescent="0.25">
      <c r="A160" s="214" t="s">
        <v>50</v>
      </c>
      <c r="B160" s="214" t="s">
        <v>2</v>
      </c>
      <c r="C160" s="214" t="s">
        <v>52</v>
      </c>
      <c r="D160" s="214" t="s">
        <v>3</v>
      </c>
      <c r="E160" s="214" t="s">
        <v>4</v>
      </c>
      <c r="F160" s="214"/>
      <c r="G160" s="214"/>
      <c r="H160" s="214" t="s">
        <v>51</v>
      </c>
    </row>
    <row r="161" spans="1:8" ht="15" x14ac:dyDescent="0.25">
      <c r="A161" s="214"/>
      <c r="B161" s="214"/>
      <c r="C161" s="214"/>
      <c r="D161" s="214"/>
      <c r="E161" s="214"/>
      <c r="F161" s="214"/>
      <c r="G161" s="214"/>
      <c r="H161" s="214"/>
    </row>
    <row r="162" spans="1:8" ht="31.5" x14ac:dyDescent="0.25">
      <c r="A162" s="214"/>
      <c r="B162" s="214"/>
      <c r="C162" s="214"/>
      <c r="D162" s="214"/>
      <c r="E162" s="186" t="s">
        <v>5</v>
      </c>
      <c r="F162" s="186" t="s">
        <v>6</v>
      </c>
      <c r="G162" s="186" t="s">
        <v>7</v>
      </c>
      <c r="H162" s="214"/>
    </row>
    <row r="163" spans="1:8" x14ac:dyDescent="0.25">
      <c r="A163" s="189"/>
      <c r="B163" s="186" t="s">
        <v>8</v>
      </c>
      <c r="C163" s="189"/>
      <c r="D163" s="189"/>
      <c r="E163" s="189"/>
      <c r="F163" s="189"/>
      <c r="G163" s="189"/>
      <c r="H163" s="189"/>
    </row>
    <row r="164" spans="1:8" ht="47.25" x14ac:dyDescent="0.25">
      <c r="A164" s="189">
        <v>173</v>
      </c>
      <c r="B164" s="189" t="s">
        <v>115</v>
      </c>
      <c r="C164" s="189">
        <v>220</v>
      </c>
      <c r="D164" s="144">
        <v>22.6</v>
      </c>
      <c r="E164" s="189">
        <v>5.72</v>
      </c>
      <c r="F164" s="189">
        <v>8.98</v>
      </c>
      <c r="G164" s="189">
        <v>40.43</v>
      </c>
      <c r="H164" s="189">
        <v>265.32</v>
      </c>
    </row>
    <row r="165" spans="1:8" x14ac:dyDescent="0.25">
      <c r="A165" s="189">
        <v>15</v>
      </c>
      <c r="B165" s="189" t="s">
        <v>9</v>
      </c>
      <c r="C165" s="189">
        <v>20</v>
      </c>
      <c r="D165" s="144">
        <v>16.2</v>
      </c>
      <c r="E165" s="189">
        <v>4.6399999999999997</v>
      </c>
      <c r="F165" s="189">
        <v>5.9</v>
      </c>
      <c r="G165" s="189">
        <v>0</v>
      </c>
      <c r="H165" s="189">
        <v>71.66</v>
      </c>
    </row>
    <row r="166" spans="1:8" x14ac:dyDescent="0.25">
      <c r="A166" s="189">
        <v>389</v>
      </c>
      <c r="B166" s="189" t="s">
        <v>104</v>
      </c>
      <c r="C166" s="189">
        <v>200</v>
      </c>
      <c r="D166" s="144">
        <v>19</v>
      </c>
      <c r="E166" s="189">
        <v>1</v>
      </c>
      <c r="F166" s="189">
        <v>0</v>
      </c>
      <c r="G166" s="189">
        <v>24.4</v>
      </c>
      <c r="H166" s="189">
        <v>101.6</v>
      </c>
    </row>
    <row r="167" spans="1:8" x14ac:dyDescent="0.25">
      <c r="A167" s="189">
        <v>1091</v>
      </c>
      <c r="B167" s="189" t="s">
        <v>42</v>
      </c>
      <c r="C167" s="189">
        <v>30</v>
      </c>
      <c r="D167" s="144">
        <v>1.6</v>
      </c>
      <c r="E167" s="189">
        <v>2.2799999999999998</v>
      </c>
      <c r="F167" s="189">
        <v>0.24</v>
      </c>
      <c r="G167" s="189">
        <v>14.76</v>
      </c>
      <c r="H167" s="189">
        <v>70.319999999999993</v>
      </c>
    </row>
    <row r="168" spans="1:8" x14ac:dyDescent="0.25">
      <c r="A168" s="189">
        <v>1091</v>
      </c>
      <c r="B168" s="189" t="s">
        <v>43</v>
      </c>
      <c r="C168" s="189">
        <v>30</v>
      </c>
      <c r="D168" s="144">
        <v>1.6</v>
      </c>
      <c r="E168" s="189">
        <v>1.98</v>
      </c>
      <c r="F168" s="189">
        <v>0.36</v>
      </c>
      <c r="G168" s="189">
        <v>10.02</v>
      </c>
      <c r="H168" s="189">
        <v>51.24</v>
      </c>
    </row>
    <row r="169" spans="1:8" x14ac:dyDescent="0.25">
      <c r="A169" s="189"/>
      <c r="B169" s="186" t="s">
        <v>44</v>
      </c>
      <c r="C169" s="186">
        <f>SUM(C164:C168)</f>
        <v>500</v>
      </c>
      <c r="D169" s="91">
        <f t="shared" ref="D169:H169" si="21">SUM(D164:D168)</f>
        <v>61</v>
      </c>
      <c r="E169" s="186">
        <f t="shared" si="21"/>
        <v>15.62</v>
      </c>
      <c r="F169" s="186">
        <f t="shared" si="21"/>
        <v>15.48</v>
      </c>
      <c r="G169" s="186">
        <f t="shared" si="21"/>
        <v>89.61</v>
      </c>
      <c r="H169" s="186">
        <f t="shared" si="21"/>
        <v>560.14</v>
      </c>
    </row>
    <row r="170" spans="1:8" x14ac:dyDescent="0.25">
      <c r="A170" s="189"/>
      <c r="B170" s="186" t="s">
        <v>13</v>
      </c>
      <c r="C170" s="189"/>
      <c r="D170" s="144"/>
      <c r="E170" s="189"/>
      <c r="F170" s="189"/>
      <c r="G170" s="189"/>
      <c r="H170" s="189"/>
    </row>
    <row r="171" spans="1:8" ht="15" x14ac:dyDescent="0.25">
      <c r="A171" s="64">
        <v>324</v>
      </c>
      <c r="B171" s="64" t="s">
        <v>34</v>
      </c>
      <c r="C171" s="64">
        <v>60</v>
      </c>
      <c r="D171" s="90">
        <v>3.5</v>
      </c>
      <c r="E171" s="64">
        <v>1.01</v>
      </c>
      <c r="F171" s="64">
        <v>0.73</v>
      </c>
      <c r="G171" s="64">
        <v>6.3</v>
      </c>
      <c r="H171" s="64">
        <v>35.81</v>
      </c>
    </row>
    <row r="172" spans="1:8" ht="31.5" x14ac:dyDescent="0.25">
      <c r="A172" s="189">
        <v>103</v>
      </c>
      <c r="B172" s="189" t="s">
        <v>45</v>
      </c>
      <c r="C172" s="189">
        <v>200</v>
      </c>
      <c r="D172" s="144">
        <v>5.2</v>
      </c>
      <c r="E172" s="189">
        <v>2.16</v>
      </c>
      <c r="F172" s="189">
        <v>2.56</v>
      </c>
      <c r="G172" s="189">
        <v>15.12</v>
      </c>
      <c r="H172" s="189">
        <v>91.87</v>
      </c>
    </row>
    <row r="173" spans="1:8" ht="31.5" x14ac:dyDescent="0.25">
      <c r="A173" s="189" t="s">
        <v>61</v>
      </c>
      <c r="B173" s="189" t="s">
        <v>62</v>
      </c>
      <c r="C173" s="189">
        <v>100</v>
      </c>
      <c r="D173" s="144">
        <v>31.9</v>
      </c>
      <c r="E173" s="187">
        <v>9.9499999999999993</v>
      </c>
      <c r="F173" s="187">
        <v>12.45</v>
      </c>
      <c r="G173" s="187">
        <v>17.32</v>
      </c>
      <c r="H173" s="187">
        <v>186.95</v>
      </c>
    </row>
    <row r="174" spans="1:8" x14ac:dyDescent="0.25">
      <c r="A174" s="189">
        <v>305</v>
      </c>
      <c r="B174" s="189" t="s">
        <v>46</v>
      </c>
      <c r="C174" s="189">
        <v>150</v>
      </c>
      <c r="D174" s="144">
        <v>14.2</v>
      </c>
      <c r="E174" s="189">
        <v>3.66</v>
      </c>
      <c r="F174" s="189">
        <v>3.63</v>
      </c>
      <c r="G174" s="189">
        <v>35.72</v>
      </c>
      <c r="H174" s="189">
        <v>190</v>
      </c>
    </row>
    <row r="175" spans="1:8" x14ac:dyDescent="0.25">
      <c r="A175" s="189">
        <v>1091</v>
      </c>
      <c r="B175" s="189" t="s">
        <v>42</v>
      </c>
      <c r="C175" s="189">
        <v>30</v>
      </c>
      <c r="D175" s="144">
        <v>1.6</v>
      </c>
      <c r="E175" s="189">
        <v>2.2799999999999998</v>
      </c>
      <c r="F175" s="189">
        <v>0.24</v>
      </c>
      <c r="G175" s="189">
        <v>14.76</v>
      </c>
      <c r="H175" s="189">
        <v>70.319999999999993</v>
      </c>
    </row>
    <row r="176" spans="1:8" x14ac:dyDescent="0.25">
      <c r="A176" s="189">
        <v>1091</v>
      </c>
      <c r="B176" s="189" t="s">
        <v>43</v>
      </c>
      <c r="C176" s="189">
        <v>30</v>
      </c>
      <c r="D176" s="144">
        <v>1.6</v>
      </c>
      <c r="E176" s="189">
        <v>1.98</v>
      </c>
      <c r="F176" s="189">
        <v>0.36</v>
      </c>
      <c r="G176" s="189">
        <v>10.02</v>
      </c>
      <c r="H176" s="189">
        <v>51.24</v>
      </c>
    </row>
    <row r="177" spans="1:8" x14ac:dyDescent="0.25">
      <c r="A177" s="189">
        <v>377</v>
      </c>
      <c r="B177" s="189" t="s">
        <v>54</v>
      </c>
      <c r="C177" s="189">
        <v>215</v>
      </c>
      <c r="D177" s="144">
        <v>3</v>
      </c>
      <c r="E177" s="189">
        <v>0.1</v>
      </c>
      <c r="F177" s="189">
        <v>0</v>
      </c>
      <c r="G177" s="189">
        <v>15</v>
      </c>
      <c r="H177" s="189">
        <v>60</v>
      </c>
    </row>
    <row r="178" spans="1:8" x14ac:dyDescent="0.25">
      <c r="A178" s="189"/>
      <c r="B178" s="186" t="s">
        <v>41</v>
      </c>
      <c r="C178" s="186">
        <f>C171+C172+C173+C174+C175+C176+C177</f>
        <v>785</v>
      </c>
      <c r="D178" s="91">
        <f t="shared" ref="D178:H178" si="22">D171+D172+D173+D174+D175+D176+D177</f>
        <v>61</v>
      </c>
      <c r="E178" s="186">
        <f t="shared" si="22"/>
        <v>21.140000000000004</v>
      </c>
      <c r="F178" s="186">
        <f t="shared" si="22"/>
        <v>19.969999999999995</v>
      </c>
      <c r="G178" s="186">
        <f t="shared" si="22"/>
        <v>114.24</v>
      </c>
      <c r="H178" s="186">
        <f t="shared" si="22"/>
        <v>686.19</v>
      </c>
    </row>
    <row r="179" spans="1:8" x14ac:dyDescent="0.25">
      <c r="A179" s="189"/>
      <c r="B179" s="186" t="s">
        <v>19</v>
      </c>
      <c r="C179" s="186">
        <f>C178+C169</f>
        <v>1285</v>
      </c>
      <c r="D179" s="186"/>
      <c r="E179" s="186">
        <f t="shared" ref="E179:H179" si="23">E178+E169</f>
        <v>36.760000000000005</v>
      </c>
      <c r="F179" s="186">
        <f t="shared" si="23"/>
        <v>35.449999999999996</v>
      </c>
      <c r="G179" s="186">
        <f t="shared" si="23"/>
        <v>203.85</v>
      </c>
      <c r="H179" s="186">
        <f t="shared" si="23"/>
        <v>1246.33</v>
      </c>
    </row>
    <row r="180" spans="1:8" x14ac:dyDescent="0.25">
      <c r="A180" s="1" t="s">
        <v>37</v>
      </c>
      <c r="C180" s="4"/>
      <c r="D180" s="4"/>
      <c r="E180" s="4"/>
      <c r="F180" s="4"/>
      <c r="G180" s="4"/>
      <c r="H180" s="4"/>
    </row>
    <row r="181" spans="1:8" x14ac:dyDescent="0.25">
      <c r="A181" s="1" t="s">
        <v>28</v>
      </c>
      <c r="C181" s="4"/>
      <c r="D181" s="4"/>
      <c r="E181" s="4"/>
      <c r="F181" s="4"/>
      <c r="G181" s="4"/>
      <c r="H181" s="4"/>
    </row>
    <row r="182" spans="1:8" ht="15" x14ac:dyDescent="0.25">
      <c r="A182" s="214" t="s">
        <v>50</v>
      </c>
      <c r="B182" s="214" t="s">
        <v>2</v>
      </c>
      <c r="C182" s="214" t="s">
        <v>52</v>
      </c>
      <c r="D182" s="214" t="s">
        <v>3</v>
      </c>
      <c r="E182" s="214" t="s">
        <v>4</v>
      </c>
      <c r="F182" s="214"/>
      <c r="G182" s="214"/>
      <c r="H182" s="214" t="s">
        <v>51</v>
      </c>
    </row>
    <row r="183" spans="1:8" ht="15" x14ac:dyDescent="0.25">
      <c r="A183" s="214"/>
      <c r="B183" s="214"/>
      <c r="C183" s="214"/>
      <c r="D183" s="214"/>
      <c r="E183" s="214"/>
      <c r="F183" s="214"/>
      <c r="G183" s="214"/>
      <c r="H183" s="214"/>
    </row>
    <row r="184" spans="1:8" ht="31.5" x14ac:dyDescent="0.25">
      <c r="A184" s="214"/>
      <c r="B184" s="214"/>
      <c r="C184" s="214"/>
      <c r="D184" s="214"/>
      <c r="E184" s="186" t="s">
        <v>5</v>
      </c>
      <c r="F184" s="186" t="s">
        <v>6</v>
      </c>
      <c r="G184" s="186" t="s">
        <v>7</v>
      </c>
      <c r="H184" s="214"/>
    </row>
    <row r="185" spans="1:8" x14ac:dyDescent="0.25">
      <c r="A185" s="189"/>
      <c r="B185" s="186" t="s">
        <v>8</v>
      </c>
      <c r="C185" s="189"/>
      <c r="D185" s="189"/>
      <c r="E185" s="189"/>
      <c r="F185" s="189"/>
      <c r="G185" s="189"/>
      <c r="H185" s="189"/>
    </row>
    <row r="186" spans="1:8" ht="31.5" x14ac:dyDescent="0.25">
      <c r="A186" s="189">
        <v>181</v>
      </c>
      <c r="B186" s="189" t="s">
        <v>89</v>
      </c>
      <c r="C186" s="189">
        <v>210</v>
      </c>
      <c r="D186" s="144">
        <v>22.75</v>
      </c>
      <c r="E186" s="189">
        <v>6.1</v>
      </c>
      <c r="F186" s="189">
        <v>11.3</v>
      </c>
      <c r="G186" s="189">
        <v>33.5</v>
      </c>
      <c r="H186" s="189">
        <v>260</v>
      </c>
    </row>
    <row r="187" spans="1:8" ht="31.5" x14ac:dyDescent="0.25">
      <c r="A187" s="189">
        <v>3</v>
      </c>
      <c r="B187" s="189" t="s">
        <v>70</v>
      </c>
      <c r="C187" s="189">
        <v>50</v>
      </c>
      <c r="D187" s="144">
        <v>19.25</v>
      </c>
      <c r="E187" s="189">
        <v>5.9</v>
      </c>
      <c r="F187" s="189">
        <v>8.5</v>
      </c>
      <c r="G187" s="189">
        <v>14.2</v>
      </c>
      <c r="H187" s="189">
        <v>157</v>
      </c>
    </row>
    <row r="188" spans="1:8" ht="15" x14ac:dyDescent="0.25">
      <c r="A188" s="64">
        <v>338</v>
      </c>
      <c r="B188" s="64" t="s">
        <v>93</v>
      </c>
      <c r="C188" s="64">
        <v>100</v>
      </c>
      <c r="D188" s="90">
        <v>16</v>
      </c>
      <c r="E188" s="64">
        <v>0.4</v>
      </c>
      <c r="F188" s="64">
        <v>0</v>
      </c>
      <c r="G188" s="64">
        <v>12.6</v>
      </c>
      <c r="H188" s="64">
        <v>52</v>
      </c>
    </row>
    <row r="189" spans="1:8" x14ac:dyDescent="0.25">
      <c r="A189" s="189">
        <v>377</v>
      </c>
      <c r="B189" s="189" t="s">
        <v>54</v>
      </c>
      <c r="C189" s="189">
        <v>215</v>
      </c>
      <c r="D189" s="144">
        <v>3</v>
      </c>
      <c r="E189" s="189">
        <v>0.1</v>
      </c>
      <c r="F189" s="189">
        <v>0</v>
      </c>
      <c r="G189" s="189">
        <v>15</v>
      </c>
      <c r="H189" s="189">
        <v>60</v>
      </c>
    </row>
    <row r="190" spans="1:8" x14ac:dyDescent="0.25">
      <c r="A190" s="189"/>
      <c r="B190" s="186" t="s">
        <v>12</v>
      </c>
      <c r="C190" s="186">
        <f>C186+C187+C188+C189</f>
        <v>575</v>
      </c>
      <c r="D190" s="91">
        <f t="shared" ref="D190:H190" si="24">D186+D187+D188+D189</f>
        <v>61</v>
      </c>
      <c r="E190" s="186">
        <f t="shared" si="24"/>
        <v>12.5</v>
      </c>
      <c r="F190" s="186">
        <f t="shared" si="24"/>
        <v>19.8</v>
      </c>
      <c r="G190" s="186">
        <f t="shared" si="24"/>
        <v>75.300000000000011</v>
      </c>
      <c r="H190" s="186">
        <f t="shared" si="24"/>
        <v>529</v>
      </c>
    </row>
    <row r="191" spans="1:8" x14ac:dyDescent="0.25">
      <c r="A191" s="189"/>
      <c r="B191" s="186" t="s">
        <v>13</v>
      </c>
      <c r="C191" s="189"/>
      <c r="D191" s="144"/>
      <c r="E191" s="189"/>
      <c r="F191" s="189"/>
      <c r="G191" s="189"/>
      <c r="H191" s="189"/>
    </row>
    <row r="192" spans="1:8" x14ac:dyDescent="0.25">
      <c r="A192" s="189">
        <v>70</v>
      </c>
      <c r="B192" s="189" t="s">
        <v>14</v>
      </c>
      <c r="C192" s="189">
        <v>60</v>
      </c>
      <c r="D192" s="144">
        <v>4</v>
      </c>
      <c r="E192" s="189">
        <v>0.48</v>
      </c>
      <c r="F192" s="189">
        <v>0.12</v>
      </c>
      <c r="G192" s="189">
        <v>1.92</v>
      </c>
      <c r="H192" s="189">
        <v>10.8</v>
      </c>
    </row>
    <row r="193" spans="1:8" x14ac:dyDescent="0.25">
      <c r="A193" s="189">
        <v>112</v>
      </c>
      <c r="B193" s="189" t="s">
        <v>47</v>
      </c>
      <c r="C193" s="189">
        <v>200</v>
      </c>
      <c r="D193" s="144">
        <v>5.2</v>
      </c>
      <c r="E193" s="189">
        <v>4.12</v>
      </c>
      <c r="F193" s="189">
        <v>4</v>
      </c>
      <c r="G193" s="189">
        <v>14.49</v>
      </c>
      <c r="H193" s="189">
        <v>110.23</v>
      </c>
    </row>
    <row r="194" spans="1:8" x14ac:dyDescent="0.25">
      <c r="A194" s="189">
        <v>290</v>
      </c>
      <c r="B194" s="189" t="s">
        <v>69</v>
      </c>
      <c r="C194" s="189">
        <v>100</v>
      </c>
      <c r="D194" s="144">
        <v>32.6</v>
      </c>
      <c r="E194" s="189">
        <v>13.5</v>
      </c>
      <c r="F194" s="189">
        <v>17.100000000000001</v>
      </c>
      <c r="G194" s="189">
        <v>3.8</v>
      </c>
      <c r="H194" s="189">
        <v>223</v>
      </c>
    </row>
    <row r="195" spans="1:8" x14ac:dyDescent="0.25">
      <c r="A195" s="189">
        <v>309</v>
      </c>
      <c r="B195" s="189" t="s">
        <v>16</v>
      </c>
      <c r="C195" s="189">
        <v>150</v>
      </c>
      <c r="D195" s="144">
        <v>9.8000000000000007</v>
      </c>
      <c r="E195" s="189">
        <v>5.28</v>
      </c>
      <c r="F195" s="189">
        <v>3.88</v>
      </c>
      <c r="G195" s="189">
        <v>32.74</v>
      </c>
      <c r="H195" s="189">
        <v>187.2</v>
      </c>
    </row>
    <row r="196" spans="1:8" x14ac:dyDescent="0.25">
      <c r="A196" s="189">
        <v>344</v>
      </c>
      <c r="B196" s="189" t="s">
        <v>17</v>
      </c>
      <c r="C196" s="189">
        <v>200</v>
      </c>
      <c r="D196" s="144">
        <v>6.2</v>
      </c>
      <c r="E196" s="189">
        <v>0.3</v>
      </c>
      <c r="F196" s="189">
        <v>0</v>
      </c>
      <c r="G196" s="189">
        <v>27.3</v>
      </c>
      <c r="H196" s="189">
        <v>112.1</v>
      </c>
    </row>
    <row r="197" spans="1:8" x14ac:dyDescent="0.25">
      <c r="A197" s="189">
        <v>1091</v>
      </c>
      <c r="B197" s="189" t="s">
        <v>42</v>
      </c>
      <c r="C197" s="189">
        <v>30</v>
      </c>
      <c r="D197" s="144">
        <v>1.6</v>
      </c>
      <c r="E197" s="189">
        <v>2.2799999999999998</v>
      </c>
      <c r="F197" s="189">
        <v>0.24</v>
      </c>
      <c r="G197" s="189">
        <v>14.76</v>
      </c>
      <c r="H197" s="189">
        <v>70.319999999999993</v>
      </c>
    </row>
    <row r="198" spans="1:8" x14ac:dyDescent="0.25">
      <c r="A198" s="189">
        <v>1091</v>
      </c>
      <c r="B198" s="189" t="s">
        <v>43</v>
      </c>
      <c r="C198" s="189">
        <v>30</v>
      </c>
      <c r="D198" s="144">
        <v>1.6</v>
      </c>
      <c r="E198" s="189">
        <v>1.98</v>
      </c>
      <c r="F198" s="189">
        <v>0.36</v>
      </c>
      <c r="G198" s="189">
        <v>10.02</v>
      </c>
      <c r="H198" s="189">
        <v>51.24</v>
      </c>
    </row>
    <row r="199" spans="1:8" x14ac:dyDescent="0.25">
      <c r="A199" s="189"/>
      <c r="B199" s="186" t="s">
        <v>18</v>
      </c>
      <c r="C199" s="186">
        <f>C192+C193+C194+C195+C196+C197+C198</f>
        <v>770</v>
      </c>
      <c r="D199" s="91">
        <f t="shared" ref="D199:H199" si="25">D192+D193+D194+D195+D196+D197+D198</f>
        <v>61</v>
      </c>
      <c r="E199" s="186">
        <f t="shared" si="25"/>
        <v>27.940000000000005</v>
      </c>
      <c r="F199" s="186">
        <f t="shared" si="25"/>
        <v>25.7</v>
      </c>
      <c r="G199" s="186">
        <f t="shared" si="25"/>
        <v>105.03</v>
      </c>
      <c r="H199" s="186">
        <f t="shared" si="25"/>
        <v>764.8900000000001</v>
      </c>
    </row>
    <row r="200" spans="1:8" x14ac:dyDescent="0.25">
      <c r="A200" s="189"/>
      <c r="B200" s="186" t="s">
        <v>19</v>
      </c>
      <c r="C200" s="186">
        <f>C199+C190</f>
        <v>1345</v>
      </c>
      <c r="D200" s="186"/>
      <c r="E200" s="186">
        <f t="shared" ref="E200:H200" si="26">E199+E190</f>
        <v>40.440000000000005</v>
      </c>
      <c r="F200" s="186">
        <f t="shared" si="26"/>
        <v>45.5</v>
      </c>
      <c r="G200" s="186">
        <f t="shared" si="26"/>
        <v>180.33</v>
      </c>
      <c r="H200" s="186">
        <f t="shared" si="26"/>
        <v>1293.8900000000001</v>
      </c>
    </row>
    <row r="201" spans="1:8" x14ac:dyDescent="0.25">
      <c r="A201" s="1" t="s">
        <v>37</v>
      </c>
      <c r="C201" s="4"/>
      <c r="D201" s="4"/>
      <c r="E201" s="4"/>
      <c r="F201" s="4"/>
      <c r="G201" s="4"/>
      <c r="H201" s="4"/>
    </row>
    <row r="202" spans="1:8" x14ac:dyDescent="0.25">
      <c r="A202" s="1" t="s">
        <v>32</v>
      </c>
      <c r="C202" s="4"/>
      <c r="D202" s="4"/>
      <c r="E202" s="4"/>
      <c r="F202" s="4"/>
      <c r="G202" s="4"/>
      <c r="H202" s="4"/>
    </row>
    <row r="203" spans="1:8" ht="15" x14ac:dyDescent="0.25">
      <c r="A203" s="214" t="s">
        <v>50</v>
      </c>
      <c r="B203" s="214" t="s">
        <v>2</v>
      </c>
      <c r="C203" s="214" t="s">
        <v>52</v>
      </c>
      <c r="D203" s="214" t="s">
        <v>3</v>
      </c>
      <c r="E203" s="214" t="s">
        <v>4</v>
      </c>
      <c r="F203" s="214"/>
      <c r="G203" s="214"/>
      <c r="H203" s="214" t="s">
        <v>51</v>
      </c>
    </row>
    <row r="204" spans="1:8" ht="15" x14ac:dyDescent="0.25">
      <c r="A204" s="214"/>
      <c r="B204" s="214"/>
      <c r="C204" s="214"/>
      <c r="D204" s="214"/>
      <c r="E204" s="214"/>
      <c r="F204" s="214"/>
      <c r="G204" s="214"/>
      <c r="H204" s="214"/>
    </row>
    <row r="205" spans="1:8" ht="31.5" x14ac:dyDescent="0.25">
      <c r="A205" s="214"/>
      <c r="B205" s="214"/>
      <c r="C205" s="214"/>
      <c r="D205" s="214"/>
      <c r="E205" s="186" t="s">
        <v>5</v>
      </c>
      <c r="F205" s="186" t="s">
        <v>6</v>
      </c>
      <c r="G205" s="186" t="s">
        <v>7</v>
      </c>
      <c r="H205" s="214"/>
    </row>
    <row r="206" spans="1:8" x14ac:dyDescent="0.25">
      <c r="A206" s="189"/>
      <c r="B206" s="186" t="s">
        <v>8</v>
      </c>
      <c r="C206" s="189"/>
      <c r="D206" s="189"/>
      <c r="E206" s="189"/>
      <c r="F206" s="189"/>
      <c r="G206" s="189"/>
      <c r="H206" s="189"/>
    </row>
    <row r="207" spans="1:8" ht="31.5" x14ac:dyDescent="0.25">
      <c r="A207" s="189" t="s">
        <v>72</v>
      </c>
      <c r="B207" s="189" t="s">
        <v>58</v>
      </c>
      <c r="C207" s="189">
        <v>100</v>
      </c>
      <c r="D207" s="144">
        <v>31</v>
      </c>
      <c r="E207" s="189">
        <v>10.039999999999999</v>
      </c>
      <c r="F207" s="189">
        <v>11.82</v>
      </c>
      <c r="G207" s="189">
        <v>10.5</v>
      </c>
      <c r="H207" s="189">
        <v>188.03</v>
      </c>
    </row>
    <row r="208" spans="1:8" x14ac:dyDescent="0.25">
      <c r="A208" s="189">
        <v>309</v>
      </c>
      <c r="B208" s="189" t="s">
        <v>16</v>
      </c>
      <c r="C208" s="189">
        <v>150</v>
      </c>
      <c r="D208" s="144">
        <v>9.8000000000000007</v>
      </c>
      <c r="E208" s="189">
        <v>5.28</v>
      </c>
      <c r="F208" s="189">
        <v>3.88</v>
      </c>
      <c r="G208" s="189">
        <v>32.74</v>
      </c>
      <c r="H208" s="189">
        <v>187.2</v>
      </c>
    </row>
    <row r="209" spans="1:8" ht="15" x14ac:dyDescent="0.25">
      <c r="A209" s="64">
        <v>324</v>
      </c>
      <c r="B209" s="64" t="s">
        <v>34</v>
      </c>
      <c r="C209" s="64">
        <v>60</v>
      </c>
      <c r="D209" s="90">
        <v>3.5</v>
      </c>
      <c r="E209" s="64">
        <v>1.01</v>
      </c>
      <c r="F209" s="64">
        <v>0.73</v>
      </c>
      <c r="G209" s="64">
        <v>6.3</v>
      </c>
      <c r="H209" s="64">
        <v>35.81</v>
      </c>
    </row>
    <row r="210" spans="1:8" x14ac:dyDescent="0.25">
      <c r="A210" s="189">
        <v>1091</v>
      </c>
      <c r="B210" s="189" t="s">
        <v>42</v>
      </c>
      <c r="C210" s="189">
        <v>30</v>
      </c>
      <c r="D210" s="144">
        <v>1.6</v>
      </c>
      <c r="E210" s="189">
        <v>2.2799999999999998</v>
      </c>
      <c r="F210" s="189">
        <v>0.24</v>
      </c>
      <c r="G210" s="189">
        <v>14.76</v>
      </c>
      <c r="H210" s="189">
        <v>70.319999999999993</v>
      </c>
    </row>
    <row r="211" spans="1:8" x14ac:dyDescent="0.25">
      <c r="A211" s="189">
        <v>1091</v>
      </c>
      <c r="B211" s="189" t="s">
        <v>43</v>
      </c>
      <c r="C211" s="189">
        <v>30</v>
      </c>
      <c r="D211" s="144">
        <v>1.6</v>
      </c>
      <c r="E211" s="189">
        <v>1.98</v>
      </c>
      <c r="F211" s="189">
        <v>0.36</v>
      </c>
      <c r="G211" s="189">
        <v>10.02</v>
      </c>
      <c r="H211" s="189">
        <v>51.24</v>
      </c>
    </row>
    <row r="212" spans="1:8" x14ac:dyDescent="0.25">
      <c r="A212" s="189">
        <v>382</v>
      </c>
      <c r="B212" s="189" t="s">
        <v>33</v>
      </c>
      <c r="C212" s="189">
        <v>200</v>
      </c>
      <c r="D212" s="144">
        <v>13.5</v>
      </c>
      <c r="E212" s="189">
        <v>3.76</v>
      </c>
      <c r="F212" s="189">
        <v>3.2</v>
      </c>
      <c r="G212" s="189">
        <v>26.74</v>
      </c>
      <c r="H212" s="189">
        <v>150.80000000000001</v>
      </c>
    </row>
    <row r="213" spans="1:8" x14ac:dyDescent="0.25">
      <c r="A213" s="189"/>
      <c r="B213" s="186" t="s">
        <v>12</v>
      </c>
      <c r="C213" s="186">
        <f>C207+C208+C209+C210+C211+C212</f>
        <v>570</v>
      </c>
      <c r="D213" s="91">
        <f t="shared" ref="D213:H213" si="27">D207+D208+D209+D210+D211+D212</f>
        <v>61</v>
      </c>
      <c r="E213" s="186">
        <f t="shared" si="27"/>
        <v>24.35</v>
      </c>
      <c r="F213" s="186">
        <f t="shared" si="27"/>
        <v>20.229999999999997</v>
      </c>
      <c r="G213" s="186">
        <f t="shared" si="27"/>
        <v>101.05999999999999</v>
      </c>
      <c r="H213" s="186">
        <f t="shared" si="27"/>
        <v>683.40000000000009</v>
      </c>
    </row>
    <row r="214" spans="1:8" x14ac:dyDescent="0.25">
      <c r="A214" s="189"/>
      <c r="B214" s="186" t="s">
        <v>13</v>
      </c>
      <c r="C214" s="189"/>
      <c r="D214" s="144"/>
      <c r="E214" s="189"/>
      <c r="F214" s="189"/>
      <c r="G214" s="189"/>
      <c r="H214" s="189"/>
    </row>
    <row r="215" spans="1:8" x14ac:dyDescent="0.25">
      <c r="A215" s="189">
        <v>70</v>
      </c>
      <c r="B215" s="189" t="s">
        <v>22</v>
      </c>
      <c r="C215" s="189">
        <v>60</v>
      </c>
      <c r="D215" s="144">
        <v>3.2</v>
      </c>
      <c r="E215" s="189">
        <v>0.72</v>
      </c>
      <c r="F215" s="189">
        <v>0.12</v>
      </c>
      <c r="G215" s="189">
        <v>3.48</v>
      </c>
      <c r="H215" s="189">
        <v>18</v>
      </c>
    </row>
    <row r="216" spans="1:8" x14ac:dyDescent="0.25">
      <c r="A216" s="189">
        <v>88</v>
      </c>
      <c r="B216" s="189" t="s">
        <v>48</v>
      </c>
      <c r="C216" s="189">
        <v>200</v>
      </c>
      <c r="D216" s="144">
        <v>8.1999999999999993</v>
      </c>
      <c r="E216" s="189">
        <v>1.45</v>
      </c>
      <c r="F216" s="189">
        <v>3.39</v>
      </c>
      <c r="G216" s="189">
        <v>6.82</v>
      </c>
      <c r="H216" s="189">
        <v>66.08</v>
      </c>
    </row>
    <row r="217" spans="1:8" x14ac:dyDescent="0.25">
      <c r="A217" s="189" t="s">
        <v>111</v>
      </c>
      <c r="B217" s="189" t="s">
        <v>110</v>
      </c>
      <c r="C217" s="189">
        <v>100</v>
      </c>
      <c r="D217" s="144">
        <v>30.06</v>
      </c>
      <c r="E217" s="189">
        <v>8.1999999999999993</v>
      </c>
      <c r="F217" s="189">
        <v>9.92</v>
      </c>
      <c r="G217" s="189">
        <v>10.35</v>
      </c>
      <c r="H217" s="189">
        <v>159.85</v>
      </c>
    </row>
    <row r="218" spans="1:8" x14ac:dyDescent="0.25">
      <c r="A218" s="189">
        <v>302</v>
      </c>
      <c r="B218" s="189" t="s">
        <v>27</v>
      </c>
      <c r="C218" s="189">
        <v>150</v>
      </c>
      <c r="D218" s="144">
        <v>10.32</v>
      </c>
      <c r="E218" s="189">
        <v>7.72</v>
      </c>
      <c r="F218" s="189">
        <v>3.96</v>
      </c>
      <c r="G218" s="189">
        <v>43.28</v>
      </c>
      <c r="H218" s="189">
        <v>239.59</v>
      </c>
    </row>
    <row r="219" spans="1:8" x14ac:dyDescent="0.25">
      <c r="A219" s="189">
        <v>349</v>
      </c>
      <c r="B219" s="189" t="s">
        <v>68</v>
      </c>
      <c r="C219" s="189">
        <v>200</v>
      </c>
      <c r="D219" s="144">
        <v>6.02</v>
      </c>
      <c r="E219" s="189">
        <v>0.38</v>
      </c>
      <c r="F219" s="189">
        <v>0</v>
      </c>
      <c r="G219" s="189">
        <v>30.74</v>
      </c>
      <c r="H219" s="189">
        <v>124.46</v>
      </c>
    </row>
    <row r="220" spans="1:8" x14ac:dyDescent="0.25">
      <c r="A220" s="189">
        <v>1091</v>
      </c>
      <c r="B220" s="189" t="s">
        <v>42</v>
      </c>
      <c r="C220" s="189">
        <v>30</v>
      </c>
      <c r="D220" s="144">
        <v>1.6</v>
      </c>
      <c r="E220" s="189">
        <v>2.2799999999999998</v>
      </c>
      <c r="F220" s="189">
        <v>0.24</v>
      </c>
      <c r="G220" s="189">
        <v>14.76</v>
      </c>
      <c r="H220" s="189">
        <v>70.319999999999993</v>
      </c>
    </row>
    <row r="221" spans="1:8" x14ac:dyDescent="0.25">
      <c r="A221" s="189">
        <v>1091</v>
      </c>
      <c r="B221" s="189" t="s">
        <v>43</v>
      </c>
      <c r="C221" s="189">
        <v>30</v>
      </c>
      <c r="D221" s="144">
        <v>1.6</v>
      </c>
      <c r="E221" s="189">
        <v>1.98</v>
      </c>
      <c r="F221" s="189">
        <v>0.36</v>
      </c>
      <c r="G221" s="189">
        <v>10.02</v>
      </c>
      <c r="H221" s="189">
        <v>51.24</v>
      </c>
    </row>
    <row r="222" spans="1:8" x14ac:dyDescent="0.25">
      <c r="A222" s="189"/>
      <c r="B222" s="186" t="s">
        <v>41</v>
      </c>
      <c r="C222" s="186">
        <f>C215+C216+C217+C218+C219+C220+C221</f>
        <v>770</v>
      </c>
      <c r="D222" s="91">
        <f>SUM(D215:D221)</f>
        <v>61</v>
      </c>
      <c r="E222" s="186">
        <f t="shared" ref="E222:H222" si="28">E215+E216+E217+E218+E219+E220+E221</f>
        <v>22.73</v>
      </c>
      <c r="F222" s="186">
        <f t="shared" si="28"/>
        <v>17.989999999999998</v>
      </c>
      <c r="G222" s="186">
        <f t="shared" si="28"/>
        <v>119.45</v>
      </c>
      <c r="H222" s="186">
        <f t="shared" si="28"/>
        <v>729.54</v>
      </c>
    </row>
    <row r="223" spans="1:8" x14ac:dyDescent="0.25">
      <c r="A223" s="189"/>
      <c r="B223" s="186" t="s">
        <v>19</v>
      </c>
      <c r="C223" s="186">
        <f>C222+C213</f>
        <v>1340</v>
      </c>
      <c r="D223" s="186"/>
      <c r="E223" s="186">
        <f t="shared" ref="E223:H223" si="29">E222+E213</f>
        <v>47.08</v>
      </c>
      <c r="F223" s="186">
        <f t="shared" si="29"/>
        <v>38.22</v>
      </c>
      <c r="G223" s="186">
        <f t="shared" si="29"/>
        <v>220.51</v>
      </c>
      <c r="H223" s="186">
        <f t="shared" si="29"/>
        <v>1412.94</v>
      </c>
    </row>
  </sheetData>
  <mergeCells count="60">
    <mergeCell ref="H3:H5"/>
    <mergeCell ref="A25:A27"/>
    <mergeCell ref="B25:B27"/>
    <mergeCell ref="C25:C27"/>
    <mergeCell ref="D25:D27"/>
    <mergeCell ref="A3:A5"/>
    <mergeCell ref="B3:B5"/>
    <mergeCell ref="C3:C5"/>
    <mergeCell ref="D3:D5"/>
    <mergeCell ref="E3:G4"/>
    <mergeCell ref="C160:C162"/>
    <mergeCell ref="D160:D162"/>
    <mergeCell ref="A115:A117"/>
    <mergeCell ref="B115:B117"/>
    <mergeCell ref="C115:C117"/>
    <mergeCell ref="D115:D117"/>
    <mergeCell ref="E25:G26"/>
    <mergeCell ref="H25:H27"/>
    <mergeCell ref="A47:A49"/>
    <mergeCell ref="B47:B49"/>
    <mergeCell ref="C47:C49"/>
    <mergeCell ref="D47:D49"/>
    <mergeCell ref="E47:G48"/>
    <mergeCell ref="H47:H49"/>
    <mergeCell ref="E70:G71"/>
    <mergeCell ref="H70:H72"/>
    <mergeCell ref="A93:A95"/>
    <mergeCell ref="B93:B95"/>
    <mergeCell ref="C93:C95"/>
    <mergeCell ref="D93:D95"/>
    <mergeCell ref="E93:G94"/>
    <mergeCell ref="H93:H95"/>
    <mergeCell ref="A70:A72"/>
    <mergeCell ref="B70:B72"/>
    <mergeCell ref="C70:C72"/>
    <mergeCell ref="D70:D72"/>
    <mergeCell ref="E115:G116"/>
    <mergeCell ref="H115:H117"/>
    <mergeCell ref="A137:A139"/>
    <mergeCell ref="B137:B139"/>
    <mergeCell ref="C137:C139"/>
    <mergeCell ref="D137:D139"/>
    <mergeCell ref="E137:G138"/>
    <mergeCell ref="H137:H139"/>
    <mergeCell ref="E203:G204"/>
    <mergeCell ref="H203:H205"/>
    <mergeCell ref="E160:G161"/>
    <mergeCell ref="H160:H162"/>
    <mergeCell ref="A182:A184"/>
    <mergeCell ref="B182:B184"/>
    <mergeCell ref="C182:C184"/>
    <mergeCell ref="D182:D184"/>
    <mergeCell ref="E182:G183"/>
    <mergeCell ref="H182:H184"/>
    <mergeCell ref="A203:A205"/>
    <mergeCell ref="B203:B205"/>
    <mergeCell ref="C203:C205"/>
    <mergeCell ref="D203:D205"/>
    <mergeCell ref="A160:A162"/>
    <mergeCell ref="B160:B162"/>
  </mergeCells>
  <pageMargins left="0.25" right="0.25" top="0.75" bottom="0.75" header="0.3" footer="0.3"/>
  <pageSetup paperSize="9" scale="9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0"/>
  <sheetViews>
    <sheetView topLeftCell="A43" workbookViewId="0">
      <selection activeCell="I79" sqref="I79"/>
    </sheetView>
  </sheetViews>
  <sheetFormatPr defaultRowHeight="15" x14ac:dyDescent="0.25"/>
  <cols>
    <col min="3" max="3" width="25.7109375" customWidth="1"/>
    <col min="4" max="4" width="13.42578125" bestFit="1" customWidth="1"/>
  </cols>
  <sheetData>
    <row r="2" spans="2:9" ht="15.75" x14ac:dyDescent="0.25">
      <c r="B2" s="119"/>
      <c r="C2" s="119" t="s">
        <v>0</v>
      </c>
      <c r="D2" s="120" t="s">
        <v>57</v>
      </c>
      <c r="E2" s="120"/>
      <c r="F2" s="120"/>
      <c r="G2" s="120"/>
      <c r="H2" s="120"/>
      <c r="I2" s="120"/>
    </row>
    <row r="3" spans="2:9" ht="15.75" x14ac:dyDescent="0.25">
      <c r="B3" s="119"/>
      <c r="C3" s="119" t="s">
        <v>1</v>
      </c>
      <c r="D3" s="120"/>
      <c r="E3" s="120"/>
      <c r="F3" s="120"/>
      <c r="G3" s="120"/>
      <c r="H3" s="120"/>
      <c r="I3" s="120"/>
    </row>
    <row r="4" spans="2:9" ht="15" customHeight="1" x14ac:dyDescent="0.25">
      <c r="B4" s="218" t="s">
        <v>50</v>
      </c>
      <c r="C4" s="218" t="s">
        <v>2</v>
      </c>
      <c r="D4" s="218" t="s">
        <v>52</v>
      </c>
      <c r="E4" s="218" t="s">
        <v>3</v>
      </c>
      <c r="F4" s="221" t="s">
        <v>4</v>
      </c>
      <c r="G4" s="222"/>
      <c r="H4" s="223"/>
      <c r="I4" s="218" t="s">
        <v>51</v>
      </c>
    </row>
    <row r="5" spans="2:9" ht="15" customHeight="1" x14ac:dyDescent="0.25">
      <c r="B5" s="219"/>
      <c r="C5" s="219"/>
      <c r="D5" s="219"/>
      <c r="E5" s="219"/>
      <c r="F5" s="224"/>
      <c r="G5" s="225"/>
      <c r="H5" s="226"/>
      <c r="I5" s="219"/>
    </row>
    <row r="6" spans="2:9" ht="31.5" x14ac:dyDescent="0.25">
      <c r="B6" s="220"/>
      <c r="C6" s="220"/>
      <c r="D6" s="220"/>
      <c r="E6" s="220"/>
      <c r="F6" s="121" t="s">
        <v>5</v>
      </c>
      <c r="G6" s="121" t="s">
        <v>6</v>
      </c>
      <c r="H6" s="121" t="s">
        <v>7</v>
      </c>
      <c r="I6" s="220"/>
    </row>
    <row r="7" spans="2:9" ht="15.75" x14ac:dyDescent="0.25">
      <c r="B7" s="122" t="s">
        <v>101</v>
      </c>
      <c r="C7" s="122" t="s">
        <v>150</v>
      </c>
      <c r="D7" s="122">
        <v>15</v>
      </c>
      <c r="E7" s="123">
        <v>23.5</v>
      </c>
      <c r="F7" s="122">
        <v>1.05</v>
      </c>
      <c r="G7" s="122">
        <v>4.8</v>
      </c>
      <c r="H7" s="122">
        <v>8.4</v>
      </c>
      <c r="I7" s="122">
        <v>81</v>
      </c>
    </row>
    <row r="8" spans="2:9" ht="30" x14ac:dyDescent="0.25">
      <c r="B8" s="64">
        <v>338</v>
      </c>
      <c r="C8" s="64" t="s">
        <v>93</v>
      </c>
      <c r="D8" s="64">
        <v>150</v>
      </c>
      <c r="E8" s="90">
        <v>19.5</v>
      </c>
      <c r="F8" s="64">
        <v>0.4</v>
      </c>
      <c r="G8" s="64">
        <v>0</v>
      </c>
      <c r="H8" s="64">
        <v>12.6</v>
      </c>
      <c r="I8" s="64">
        <v>52</v>
      </c>
    </row>
    <row r="9" spans="2:9" ht="15.75" x14ac:dyDescent="0.25">
      <c r="B9" s="122"/>
      <c r="C9" s="121" t="s">
        <v>41</v>
      </c>
      <c r="D9" s="121">
        <f>SUM(D7:D8)</f>
        <v>165</v>
      </c>
      <c r="E9" s="124">
        <f t="shared" ref="E9" si="0">SUM(E7:E8)</f>
        <v>43</v>
      </c>
      <c r="F9" s="121">
        <f t="shared" ref="F9" si="1">SUM(F7:F8)</f>
        <v>1.4500000000000002</v>
      </c>
      <c r="G9" s="121">
        <f t="shared" ref="G9" si="2">SUM(G7:G8)</f>
        <v>4.8</v>
      </c>
      <c r="H9" s="121">
        <f t="shared" ref="H9" si="3">SUM(H7:H8)</f>
        <v>21</v>
      </c>
      <c r="I9" s="121">
        <f t="shared" ref="I9" si="4">SUM(I7:I8)</f>
        <v>133</v>
      </c>
    </row>
    <row r="10" spans="2:9" ht="15.75" x14ac:dyDescent="0.25">
      <c r="B10" s="119"/>
      <c r="C10" s="119" t="s">
        <v>0</v>
      </c>
      <c r="D10" s="120"/>
      <c r="E10" s="120"/>
      <c r="F10" s="120"/>
      <c r="G10" s="120"/>
      <c r="H10" s="120"/>
      <c r="I10" s="120"/>
    </row>
    <row r="11" spans="2:9" ht="15.75" x14ac:dyDescent="0.25">
      <c r="B11" s="119"/>
      <c r="C11" s="119" t="s">
        <v>20</v>
      </c>
      <c r="D11" s="120"/>
      <c r="E11" s="120"/>
      <c r="F11" s="120"/>
      <c r="G11" s="120"/>
      <c r="H11" s="120"/>
      <c r="I11" s="120"/>
    </row>
    <row r="12" spans="2:9" x14ac:dyDescent="0.25">
      <c r="B12" s="218" t="s">
        <v>50</v>
      </c>
      <c r="C12" s="218" t="s">
        <v>2</v>
      </c>
      <c r="D12" s="218" t="s">
        <v>52</v>
      </c>
      <c r="E12" s="218" t="s">
        <v>3</v>
      </c>
      <c r="F12" s="221" t="s">
        <v>4</v>
      </c>
      <c r="G12" s="222"/>
      <c r="H12" s="223"/>
      <c r="I12" s="218" t="s">
        <v>51</v>
      </c>
    </row>
    <row r="13" spans="2:9" x14ac:dyDescent="0.25">
      <c r="B13" s="219"/>
      <c r="C13" s="219"/>
      <c r="D13" s="219"/>
      <c r="E13" s="219"/>
      <c r="F13" s="224"/>
      <c r="G13" s="225"/>
      <c r="H13" s="226"/>
      <c r="I13" s="219"/>
    </row>
    <row r="14" spans="2:9" ht="31.5" x14ac:dyDescent="0.25">
      <c r="B14" s="220"/>
      <c r="C14" s="220"/>
      <c r="D14" s="220"/>
      <c r="E14" s="220"/>
      <c r="F14" s="121" t="s">
        <v>5</v>
      </c>
      <c r="G14" s="121" t="s">
        <v>6</v>
      </c>
      <c r="H14" s="121" t="s">
        <v>7</v>
      </c>
      <c r="I14" s="220"/>
    </row>
    <row r="15" spans="2:9" ht="30" x14ac:dyDescent="0.25">
      <c r="B15" s="64">
        <v>338</v>
      </c>
      <c r="C15" s="64" t="s">
        <v>113</v>
      </c>
      <c r="D15" s="64">
        <v>200</v>
      </c>
      <c r="E15" s="90">
        <v>23.4</v>
      </c>
      <c r="F15" s="64">
        <v>1.6</v>
      </c>
      <c r="G15" s="64">
        <v>0.4</v>
      </c>
      <c r="H15" s="64">
        <v>15</v>
      </c>
      <c r="I15" s="64">
        <v>70</v>
      </c>
    </row>
    <row r="16" spans="2:9" ht="15.75" x14ac:dyDescent="0.25">
      <c r="B16" s="122"/>
      <c r="C16" s="122" t="s">
        <v>158</v>
      </c>
      <c r="D16" s="122">
        <v>30</v>
      </c>
      <c r="E16" s="123">
        <v>19.600000000000001</v>
      </c>
      <c r="F16" s="122">
        <v>1.2</v>
      </c>
      <c r="G16" s="122">
        <v>10.26</v>
      </c>
      <c r="H16" s="122">
        <v>17.309999999999999</v>
      </c>
      <c r="I16" s="122">
        <v>166.5</v>
      </c>
    </row>
    <row r="17" spans="2:9" ht="15.75" x14ac:dyDescent="0.25">
      <c r="B17" s="122"/>
      <c r="C17" s="121" t="s">
        <v>41</v>
      </c>
      <c r="D17" s="121">
        <f>SUM(D15:D16)</f>
        <v>230</v>
      </c>
      <c r="E17" s="124">
        <f t="shared" ref="E17" si="5">SUM(E15:E16)</f>
        <v>43</v>
      </c>
      <c r="F17" s="121">
        <f t="shared" ref="F17" si="6">SUM(F15:F16)</f>
        <v>2.8</v>
      </c>
      <c r="G17" s="121">
        <f t="shared" ref="G17" si="7">SUM(G15:G16)</f>
        <v>10.66</v>
      </c>
      <c r="H17" s="121">
        <f t="shared" ref="H17" si="8">SUM(H15:H16)</f>
        <v>32.31</v>
      </c>
      <c r="I17" s="121">
        <f t="shared" ref="I17" si="9">SUM(I15:I16)</f>
        <v>236.5</v>
      </c>
    </row>
    <row r="18" spans="2:9" ht="15.75" x14ac:dyDescent="0.25">
      <c r="C18" s="119" t="s">
        <v>0</v>
      </c>
      <c r="D18" s="120"/>
      <c r="E18" s="120"/>
      <c r="F18" s="120"/>
      <c r="G18" s="120"/>
      <c r="H18" s="120"/>
      <c r="I18" s="120"/>
    </row>
    <row r="19" spans="2:9" ht="15.75" x14ac:dyDescent="0.25">
      <c r="C19" s="119" t="s">
        <v>25</v>
      </c>
      <c r="D19" s="120"/>
      <c r="E19" s="120"/>
      <c r="F19" s="120"/>
      <c r="G19" s="120"/>
      <c r="H19" s="120"/>
      <c r="I19" s="120"/>
    </row>
    <row r="20" spans="2:9" x14ac:dyDescent="0.25">
      <c r="B20" s="218" t="s">
        <v>50</v>
      </c>
      <c r="C20" s="218" t="s">
        <v>2</v>
      </c>
      <c r="D20" s="218" t="s">
        <v>52</v>
      </c>
      <c r="E20" s="218" t="s">
        <v>3</v>
      </c>
      <c r="F20" s="221" t="s">
        <v>4</v>
      </c>
      <c r="G20" s="222"/>
      <c r="H20" s="223"/>
      <c r="I20" s="218" t="s">
        <v>51</v>
      </c>
    </row>
    <row r="21" spans="2:9" x14ac:dyDescent="0.25">
      <c r="B21" s="219"/>
      <c r="C21" s="219"/>
      <c r="D21" s="219"/>
      <c r="E21" s="219"/>
      <c r="F21" s="224"/>
      <c r="G21" s="225"/>
      <c r="H21" s="226"/>
      <c r="I21" s="219"/>
    </row>
    <row r="22" spans="2:9" ht="31.5" x14ac:dyDescent="0.25">
      <c r="B22" s="220"/>
      <c r="C22" s="220"/>
      <c r="D22" s="220"/>
      <c r="E22" s="220"/>
      <c r="F22" s="121" t="s">
        <v>5</v>
      </c>
      <c r="G22" s="121" t="s">
        <v>6</v>
      </c>
      <c r="H22" s="121" t="s">
        <v>7</v>
      </c>
      <c r="I22" s="220"/>
    </row>
    <row r="23" spans="2:9" ht="15.75" x14ac:dyDescent="0.25">
      <c r="B23" s="175">
        <v>338</v>
      </c>
      <c r="C23" s="169" t="s">
        <v>153</v>
      </c>
      <c r="D23" s="175">
        <v>200</v>
      </c>
      <c r="E23" s="144">
        <v>43</v>
      </c>
      <c r="F23" s="175">
        <v>3</v>
      </c>
      <c r="G23" s="175">
        <v>0</v>
      </c>
      <c r="H23" s="175">
        <v>47.2</v>
      </c>
      <c r="I23" s="175">
        <v>200</v>
      </c>
    </row>
    <row r="24" spans="2:9" ht="15.75" x14ac:dyDescent="0.25">
      <c r="B24" s="122"/>
      <c r="C24" s="121" t="s">
        <v>41</v>
      </c>
      <c r="D24" s="121">
        <f t="shared" ref="D24:I24" si="10">SUM(D23:D23)</f>
        <v>200</v>
      </c>
      <c r="E24" s="124">
        <f t="shared" si="10"/>
        <v>43</v>
      </c>
      <c r="F24" s="121">
        <f t="shared" si="10"/>
        <v>3</v>
      </c>
      <c r="G24" s="121">
        <f t="shared" si="10"/>
        <v>0</v>
      </c>
      <c r="H24" s="121">
        <f t="shared" si="10"/>
        <v>47.2</v>
      </c>
      <c r="I24" s="121">
        <f t="shared" si="10"/>
        <v>200</v>
      </c>
    </row>
    <row r="25" spans="2:9" ht="15.75" x14ac:dyDescent="0.25">
      <c r="B25" s="119"/>
      <c r="C25" s="119" t="s">
        <v>0</v>
      </c>
      <c r="D25" s="120"/>
      <c r="E25" s="120"/>
      <c r="F25" s="120"/>
      <c r="G25" s="120"/>
      <c r="H25" s="120"/>
      <c r="I25" s="120"/>
    </row>
    <row r="26" spans="2:9" ht="15.75" x14ac:dyDescent="0.25">
      <c r="B26" s="119"/>
      <c r="C26" s="119" t="s">
        <v>28</v>
      </c>
      <c r="D26" s="120"/>
      <c r="E26" s="120"/>
      <c r="F26" s="120"/>
      <c r="G26" s="120"/>
      <c r="H26" s="120"/>
      <c r="I26" s="120"/>
    </row>
    <row r="27" spans="2:9" ht="15.75" x14ac:dyDescent="0.25">
      <c r="B27" s="119"/>
      <c r="C27" s="120"/>
      <c r="D27" s="120"/>
      <c r="E27" s="120"/>
      <c r="F27" s="120"/>
      <c r="G27" s="120"/>
      <c r="H27" s="120"/>
      <c r="I27" s="120"/>
    </row>
    <row r="28" spans="2:9" ht="15" customHeight="1" x14ac:dyDescent="0.25">
      <c r="B28" s="218" t="s">
        <v>50</v>
      </c>
      <c r="C28" s="218" t="s">
        <v>2</v>
      </c>
      <c r="D28" s="218" t="s">
        <v>52</v>
      </c>
      <c r="E28" s="218" t="s">
        <v>3</v>
      </c>
      <c r="F28" s="221" t="s">
        <v>4</v>
      </c>
      <c r="G28" s="222"/>
      <c r="H28" s="223"/>
      <c r="I28" s="218" t="s">
        <v>51</v>
      </c>
    </row>
    <row r="29" spans="2:9" ht="15" customHeight="1" x14ac:dyDescent="0.25">
      <c r="B29" s="219"/>
      <c r="C29" s="219"/>
      <c r="D29" s="219"/>
      <c r="E29" s="219"/>
      <c r="F29" s="224"/>
      <c r="G29" s="225"/>
      <c r="H29" s="226"/>
      <c r="I29" s="219"/>
    </row>
    <row r="30" spans="2:9" ht="31.5" x14ac:dyDescent="0.25">
      <c r="B30" s="220"/>
      <c r="C30" s="220"/>
      <c r="D30" s="220"/>
      <c r="E30" s="220"/>
      <c r="F30" s="121" t="s">
        <v>5</v>
      </c>
      <c r="G30" s="121" t="s">
        <v>6</v>
      </c>
      <c r="H30" s="121" t="s">
        <v>7</v>
      </c>
      <c r="I30" s="220"/>
    </row>
    <row r="31" spans="2:9" ht="15.75" x14ac:dyDescent="0.25">
      <c r="B31" s="122" t="s">
        <v>101</v>
      </c>
      <c r="C31" s="122" t="s">
        <v>156</v>
      </c>
      <c r="D31" s="122">
        <v>200</v>
      </c>
      <c r="E31" s="123">
        <v>28</v>
      </c>
      <c r="F31" s="122">
        <v>0</v>
      </c>
      <c r="G31" s="122">
        <v>0</v>
      </c>
      <c r="H31" s="122">
        <v>19</v>
      </c>
      <c r="I31" s="122">
        <v>80</v>
      </c>
    </row>
    <row r="32" spans="2:9" ht="15.75" x14ac:dyDescent="0.25">
      <c r="B32" s="122"/>
      <c r="C32" s="122" t="s">
        <v>103</v>
      </c>
      <c r="D32" s="122">
        <v>30</v>
      </c>
      <c r="E32" s="123">
        <v>15</v>
      </c>
      <c r="F32" s="122">
        <v>1.1000000000000001</v>
      </c>
      <c r="G32" s="122">
        <v>9.36</v>
      </c>
      <c r="H32" s="122">
        <v>15.23</v>
      </c>
      <c r="I32" s="122">
        <v>143.19999999999999</v>
      </c>
    </row>
    <row r="33" spans="2:9" ht="15.75" x14ac:dyDescent="0.25">
      <c r="B33" s="122"/>
      <c r="C33" s="121" t="s">
        <v>41</v>
      </c>
      <c r="D33" s="121">
        <f>SUM(D31:D32)</f>
        <v>230</v>
      </c>
      <c r="E33" s="124">
        <f t="shared" ref="E33" si="11">SUM(E31:E32)</f>
        <v>43</v>
      </c>
      <c r="F33" s="121">
        <f t="shared" ref="F33" si="12">SUM(F31:F32)</f>
        <v>1.1000000000000001</v>
      </c>
      <c r="G33" s="121">
        <f t="shared" ref="G33" si="13">SUM(G31:G32)</f>
        <v>9.36</v>
      </c>
      <c r="H33" s="121">
        <f t="shared" ref="H33" si="14">SUM(H31:H32)</f>
        <v>34.230000000000004</v>
      </c>
      <c r="I33" s="121">
        <f t="shared" ref="I33" si="15">SUM(I31:I32)</f>
        <v>223.2</v>
      </c>
    </row>
    <row r="34" spans="2:9" ht="15.75" x14ac:dyDescent="0.25">
      <c r="B34" s="119"/>
      <c r="C34" s="119" t="s">
        <v>0</v>
      </c>
      <c r="D34" s="120"/>
      <c r="E34" s="120"/>
      <c r="F34" s="120"/>
      <c r="G34" s="120"/>
      <c r="H34" s="120"/>
      <c r="I34" s="120"/>
    </row>
    <row r="35" spans="2:9" ht="15.75" x14ac:dyDescent="0.25">
      <c r="B35" s="119"/>
      <c r="C35" s="119" t="s">
        <v>32</v>
      </c>
      <c r="D35" s="120"/>
      <c r="E35" s="120"/>
      <c r="F35" s="120"/>
      <c r="G35" s="120"/>
      <c r="H35" s="120"/>
      <c r="I35" s="120"/>
    </row>
    <row r="36" spans="2:9" ht="15" customHeight="1" x14ac:dyDescent="0.25">
      <c r="B36" s="218" t="s">
        <v>50</v>
      </c>
      <c r="C36" s="218" t="s">
        <v>2</v>
      </c>
      <c r="D36" s="218" t="s">
        <v>52</v>
      </c>
      <c r="E36" s="218" t="s">
        <v>3</v>
      </c>
      <c r="F36" s="221" t="s">
        <v>4</v>
      </c>
      <c r="G36" s="222"/>
      <c r="H36" s="223"/>
      <c r="I36" s="218" t="s">
        <v>51</v>
      </c>
    </row>
    <row r="37" spans="2:9" ht="15" customHeight="1" x14ac:dyDescent="0.25">
      <c r="B37" s="219"/>
      <c r="C37" s="219"/>
      <c r="D37" s="219"/>
      <c r="E37" s="219"/>
      <c r="F37" s="224"/>
      <c r="G37" s="225"/>
      <c r="H37" s="226"/>
      <c r="I37" s="219"/>
    </row>
    <row r="38" spans="2:9" ht="31.5" x14ac:dyDescent="0.25">
      <c r="B38" s="220"/>
      <c r="C38" s="220"/>
      <c r="D38" s="220"/>
      <c r="E38" s="220"/>
      <c r="F38" s="121" t="s">
        <v>5</v>
      </c>
      <c r="G38" s="121" t="s">
        <v>6</v>
      </c>
      <c r="H38" s="121" t="s">
        <v>7</v>
      </c>
      <c r="I38" s="220"/>
    </row>
    <row r="39" spans="2:9" ht="31.5" x14ac:dyDescent="0.25">
      <c r="B39" s="122" t="s">
        <v>101</v>
      </c>
      <c r="C39" s="122" t="s">
        <v>157</v>
      </c>
      <c r="D39" s="122">
        <v>125</v>
      </c>
      <c r="E39" s="123">
        <v>23.5</v>
      </c>
      <c r="F39" s="175">
        <v>0.1</v>
      </c>
      <c r="G39" s="175">
        <v>1.2</v>
      </c>
      <c r="H39" s="175">
        <v>13.4</v>
      </c>
      <c r="I39" s="175">
        <v>62.1</v>
      </c>
    </row>
    <row r="40" spans="2:9" ht="30" x14ac:dyDescent="0.25">
      <c r="B40" s="64">
        <v>338</v>
      </c>
      <c r="C40" s="64" t="s">
        <v>93</v>
      </c>
      <c r="D40" s="64">
        <v>150</v>
      </c>
      <c r="E40" s="90">
        <v>19.5</v>
      </c>
      <c r="F40" s="64">
        <v>0.4</v>
      </c>
      <c r="G40" s="64">
        <v>0</v>
      </c>
      <c r="H40" s="64">
        <v>12.6</v>
      </c>
      <c r="I40" s="64">
        <v>52</v>
      </c>
    </row>
    <row r="41" spans="2:9" ht="15.75" x14ac:dyDescent="0.25">
      <c r="B41" s="122"/>
      <c r="C41" s="121" t="s">
        <v>41</v>
      </c>
      <c r="D41" s="121">
        <f>SUM(D39:D40)</f>
        <v>275</v>
      </c>
      <c r="E41" s="124">
        <f t="shared" ref="E41" si="16">SUM(E39:E40)</f>
        <v>43</v>
      </c>
      <c r="F41" s="121">
        <f t="shared" ref="F41" si="17">SUM(F39:F40)</f>
        <v>0.5</v>
      </c>
      <c r="G41" s="121">
        <f t="shared" ref="G41" si="18">SUM(G39:G40)</f>
        <v>1.2</v>
      </c>
      <c r="H41" s="121">
        <f t="shared" ref="H41" si="19">SUM(H39:H40)</f>
        <v>26</v>
      </c>
      <c r="I41" s="121">
        <f t="shared" ref="I41" si="20">SUM(I39:I40)</f>
        <v>114.1</v>
      </c>
    </row>
    <row r="42" spans="2:9" ht="15.75" x14ac:dyDescent="0.25">
      <c r="B42" s="119"/>
      <c r="C42" s="119" t="s">
        <v>37</v>
      </c>
      <c r="D42" s="120"/>
      <c r="E42" s="120"/>
      <c r="F42" s="120"/>
      <c r="G42" s="120"/>
      <c r="H42" s="120"/>
      <c r="I42" s="120"/>
    </row>
    <row r="43" spans="2:9" ht="15.75" x14ac:dyDescent="0.25">
      <c r="B43" s="119"/>
      <c r="C43" s="119" t="s">
        <v>1</v>
      </c>
      <c r="D43" s="120"/>
      <c r="E43" s="120"/>
      <c r="F43" s="120"/>
      <c r="G43" s="120"/>
      <c r="H43" s="120"/>
      <c r="I43" s="120"/>
    </row>
    <row r="44" spans="2:9" ht="15.75" x14ac:dyDescent="0.25">
      <c r="B44" s="125"/>
      <c r="C44" s="120"/>
      <c r="D44" s="120"/>
      <c r="E44" s="120"/>
      <c r="F44" s="120"/>
      <c r="G44" s="120"/>
      <c r="H44" s="120"/>
      <c r="I44" s="120"/>
    </row>
    <row r="45" spans="2:9" ht="15" customHeight="1" x14ac:dyDescent="0.25">
      <c r="B45" s="218" t="s">
        <v>50</v>
      </c>
      <c r="C45" s="218" t="s">
        <v>2</v>
      </c>
      <c r="D45" s="218" t="s">
        <v>52</v>
      </c>
      <c r="E45" s="218" t="s">
        <v>3</v>
      </c>
      <c r="F45" s="221" t="s">
        <v>4</v>
      </c>
      <c r="G45" s="222"/>
      <c r="H45" s="223"/>
      <c r="I45" s="218" t="s">
        <v>51</v>
      </c>
    </row>
    <row r="46" spans="2:9" ht="15" customHeight="1" x14ac:dyDescent="0.25">
      <c r="B46" s="219"/>
      <c r="C46" s="219"/>
      <c r="D46" s="219"/>
      <c r="E46" s="219"/>
      <c r="F46" s="224"/>
      <c r="G46" s="225"/>
      <c r="H46" s="226"/>
      <c r="I46" s="219"/>
    </row>
    <row r="47" spans="2:9" ht="31.5" x14ac:dyDescent="0.25">
      <c r="B47" s="220"/>
      <c r="C47" s="220"/>
      <c r="D47" s="220"/>
      <c r="E47" s="220"/>
      <c r="F47" s="121" t="s">
        <v>5</v>
      </c>
      <c r="G47" s="121" t="s">
        <v>6</v>
      </c>
      <c r="H47" s="121" t="s">
        <v>7</v>
      </c>
      <c r="I47" s="220"/>
    </row>
    <row r="48" spans="2:9" ht="30" x14ac:dyDescent="0.25">
      <c r="B48" s="64">
        <v>338</v>
      </c>
      <c r="C48" s="64" t="s">
        <v>113</v>
      </c>
      <c r="D48" s="64">
        <v>200</v>
      </c>
      <c r="E48" s="90">
        <v>25.4</v>
      </c>
      <c r="F48" s="64">
        <v>1.6</v>
      </c>
      <c r="G48" s="64">
        <v>0.4</v>
      </c>
      <c r="H48" s="64">
        <v>15</v>
      </c>
      <c r="I48" s="64">
        <v>70</v>
      </c>
    </row>
    <row r="49" spans="2:9" ht="15.75" x14ac:dyDescent="0.25">
      <c r="B49" s="122"/>
      <c r="C49" s="122" t="s">
        <v>103</v>
      </c>
      <c r="D49" s="122">
        <v>30</v>
      </c>
      <c r="E49" s="123">
        <v>17.600000000000001</v>
      </c>
      <c r="F49" s="122">
        <v>1.1000000000000001</v>
      </c>
      <c r="G49" s="122">
        <v>9.36</v>
      </c>
      <c r="H49" s="122">
        <v>15.23</v>
      </c>
      <c r="I49" s="122">
        <v>143.19999999999999</v>
      </c>
    </row>
    <row r="50" spans="2:9" ht="15.75" x14ac:dyDescent="0.25">
      <c r="B50" s="122"/>
      <c r="C50" s="121" t="s">
        <v>41</v>
      </c>
      <c r="D50" s="121">
        <f>SUM(D48:D49)</f>
        <v>230</v>
      </c>
      <c r="E50" s="124">
        <f t="shared" ref="E50" si="21">SUM(E48:E49)</f>
        <v>43</v>
      </c>
      <c r="F50" s="121">
        <f t="shared" ref="F50" si="22">SUM(F48:F49)</f>
        <v>2.7</v>
      </c>
      <c r="G50" s="121">
        <f t="shared" ref="G50" si="23">SUM(G48:G49)</f>
        <v>9.76</v>
      </c>
      <c r="H50" s="121">
        <f t="shared" ref="H50" si="24">SUM(H48:H49)</f>
        <v>30.23</v>
      </c>
      <c r="I50" s="121">
        <f t="shared" ref="I50" si="25">SUM(I48:I49)</f>
        <v>213.2</v>
      </c>
    </row>
    <row r="51" spans="2:9" ht="15.75" x14ac:dyDescent="0.25">
      <c r="B51" s="119"/>
      <c r="C51" s="119" t="s">
        <v>37</v>
      </c>
      <c r="D51" s="120"/>
      <c r="E51" s="120"/>
      <c r="F51" s="120"/>
      <c r="G51" s="120"/>
      <c r="H51" s="120"/>
      <c r="I51" s="120"/>
    </row>
    <row r="52" spans="2:9" ht="15.75" x14ac:dyDescent="0.25">
      <c r="B52" s="119"/>
      <c r="C52" s="119" t="s">
        <v>20</v>
      </c>
      <c r="D52" s="120"/>
      <c r="E52" s="120"/>
      <c r="F52" s="120"/>
      <c r="G52" s="120"/>
      <c r="H52" s="120"/>
      <c r="I52" s="120"/>
    </row>
    <row r="53" spans="2:9" ht="15" customHeight="1" x14ac:dyDescent="0.25">
      <c r="B53" s="218" t="s">
        <v>50</v>
      </c>
      <c r="C53" s="218" t="s">
        <v>2</v>
      </c>
      <c r="D53" s="218" t="s">
        <v>52</v>
      </c>
      <c r="E53" s="218" t="s">
        <v>3</v>
      </c>
      <c r="F53" s="221" t="s">
        <v>4</v>
      </c>
      <c r="G53" s="222"/>
      <c r="H53" s="223"/>
      <c r="I53" s="218" t="s">
        <v>51</v>
      </c>
    </row>
    <row r="54" spans="2:9" ht="15" customHeight="1" x14ac:dyDescent="0.25">
      <c r="B54" s="219"/>
      <c r="C54" s="219"/>
      <c r="D54" s="219"/>
      <c r="E54" s="219"/>
      <c r="F54" s="224"/>
      <c r="G54" s="225"/>
      <c r="H54" s="226"/>
      <c r="I54" s="219"/>
    </row>
    <row r="55" spans="2:9" ht="31.5" x14ac:dyDescent="0.25">
      <c r="B55" s="220"/>
      <c r="C55" s="220"/>
      <c r="D55" s="220"/>
      <c r="E55" s="220"/>
      <c r="F55" s="121" t="s">
        <v>5</v>
      </c>
      <c r="G55" s="121" t="s">
        <v>6</v>
      </c>
      <c r="H55" s="121" t="s">
        <v>7</v>
      </c>
      <c r="I55" s="220"/>
    </row>
    <row r="56" spans="2:9" ht="31.5" x14ac:dyDescent="0.25">
      <c r="B56" s="122" t="s">
        <v>101</v>
      </c>
      <c r="C56" s="122" t="s">
        <v>159</v>
      </c>
      <c r="D56" s="122">
        <v>100</v>
      </c>
      <c r="E56" s="123">
        <v>43</v>
      </c>
      <c r="F56" s="122">
        <v>2.8</v>
      </c>
      <c r="G56" s="122">
        <v>2.5</v>
      </c>
      <c r="H56" s="122">
        <v>11</v>
      </c>
      <c r="I56" s="122">
        <v>326</v>
      </c>
    </row>
    <row r="57" spans="2:9" ht="15.75" x14ac:dyDescent="0.25">
      <c r="B57" s="122"/>
      <c r="C57" s="121" t="s">
        <v>41</v>
      </c>
      <c r="D57" s="121">
        <f t="shared" ref="D57:I57" si="26">SUM(D56:D56)</f>
        <v>100</v>
      </c>
      <c r="E57" s="124">
        <f t="shared" si="26"/>
        <v>43</v>
      </c>
      <c r="F57" s="121">
        <f t="shared" si="26"/>
        <v>2.8</v>
      </c>
      <c r="G57" s="121">
        <f t="shared" si="26"/>
        <v>2.5</v>
      </c>
      <c r="H57" s="121">
        <f t="shared" si="26"/>
        <v>11</v>
      </c>
      <c r="I57" s="121">
        <f t="shared" si="26"/>
        <v>326</v>
      </c>
    </row>
    <row r="58" spans="2:9" ht="15.75" x14ac:dyDescent="0.25">
      <c r="B58" s="119"/>
      <c r="C58" s="119" t="s">
        <v>37</v>
      </c>
      <c r="D58" s="120"/>
      <c r="E58" s="120"/>
      <c r="F58" s="120"/>
      <c r="G58" s="120"/>
      <c r="H58" s="120"/>
      <c r="I58" s="120"/>
    </row>
    <row r="59" spans="2:9" ht="15.75" x14ac:dyDescent="0.25">
      <c r="B59" s="119"/>
      <c r="C59" s="119" t="s">
        <v>25</v>
      </c>
      <c r="D59" s="120"/>
      <c r="E59" s="120"/>
      <c r="F59" s="120"/>
      <c r="G59" s="120"/>
      <c r="H59" s="120"/>
      <c r="I59" s="120"/>
    </row>
    <row r="60" spans="2:9" ht="15" customHeight="1" x14ac:dyDescent="0.25">
      <c r="B60" s="218" t="s">
        <v>50</v>
      </c>
      <c r="C60" s="218" t="s">
        <v>2</v>
      </c>
      <c r="D60" s="218" t="s">
        <v>52</v>
      </c>
      <c r="E60" s="218" t="s">
        <v>3</v>
      </c>
      <c r="F60" s="221" t="s">
        <v>4</v>
      </c>
      <c r="G60" s="222"/>
      <c r="H60" s="223"/>
      <c r="I60" s="218" t="s">
        <v>51</v>
      </c>
    </row>
    <row r="61" spans="2:9" ht="15" customHeight="1" x14ac:dyDescent="0.25">
      <c r="B61" s="219"/>
      <c r="C61" s="219"/>
      <c r="D61" s="219"/>
      <c r="E61" s="219"/>
      <c r="F61" s="224"/>
      <c r="G61" s="225"/>
      <c r="H61" s="226"/>
      <c r="I61" s="219"/>
    </row>
    <row r="62" spans="2:9" ht="31.5" x14ac:dyDescent="0.25">
      <c r="B62" s="220"/>
      <c r="C62" s="220"/>
      <c r="D62" s="220"/>
      <c r="E62" s="220"/>
      <c r="F62" s="121" t="s">
        <v>5</v>
      </c>
      <c r="G62" s="121" t="s">
        <v>6</v>
      </c>
      <c r="H62" s="121" t="s">
        <v>7</v>
      </c>
      <c r="I62" s="220"/>
    </row>
    <row r="63" spans="2:9" ht="15.75" x14ac:dyDescent="0.25">
      <c r="B63" s="122" t="s">
        <v>101</v>
      </c>
      <c r="C63" s="122" t="s">
        <v>102</v>
      </c>
      <c r="D63" s="122">
        <v>125</v>
      </c>
      <c r="E63" s="123">
        <v>28</v>
      </c>
      <c r="F63" s="122">
        <v>2.8</v>
      </c>
      <c r="G63" s="122">
        <v>2.5</v>
      </c>
      <c r="H63" s="122">
        <v>11</v>
      </c>
      <c r="I63" s="122">
        <v>326</v>
      </c>
    </row>
    <row r="64" spans="2:9" ht="31.5" x14ac:dyDescent="0.25">
      <c r="B64" s="122">
        <v>338</v>
      </c>
      <c r="C64" s="122" t="s">
        <v>160</v>
      </c>
      <c r="D64" s="122">
        <v>150</v>
      </c>
      <c r="E64" s="123">
        <v>15</v>
      </c>
      <c r="F64" s="122">
        <v>0.6</v>
      </c>
      <c r="G64" s="122">
        <v>0</v>
      </c>
      <c r="H64" s="122">
        <v>18.899999999999999</v>
      </c>
      <c r="I64" s="122">
        <v>78</v>
      </c>
    </row>
    <row r="65" spans="2:9" ht="15.75" x14ac:dyDescent="0.25">
      <c r="B65" s="122"/>
      <c r="C65" s="121" t="s">
        <v>41</v>
      </c>
      <c r="D65" s="121">
        <f>SUM(D63:D64)</f>
        <v>275</v>
      </c>
      <c r="E65" s="124">
        <f t="shared" ref="E65" si="27">SUM(E63:E64)</f>
        <v>43</v>
      </c>
      <c r="F65" s="121">
        <f t="shared" ref="F65" si="28">SUM(F63:F64)</f>
        <v>3.4</v>
      </c>
      <c r="G65" s="121">
        <f t="shared" ref="G65" si="29">SUM(G63:G64)</f>
        <v>2.5</v>
      </c>
      <c r="H65" s="121">
        <f t="shared" ref="H65" si="30">SUM(H63:H64)</f>
        <v>29.9</v>
      </c>
      <c r="I65" s="121">
        <f t="shared" ref="I65" si="31">SUM(I63:I64)</f>
        <v>404</v>
      </c>
    </row>
    <row r="66" spans="2:9" ht="15.75" x14ac:dyDescent="0.25">
      <c r="B66" s="119"/>
      <c r="C66" s="119" t="s">
        <v>37</v>
      </c>
      <c r="D66" s="120"/>
      <c r="E66" s="120"/>
      <c r="F66" s="120"/>
      <c r="G66" s="120"/>
      <c r="H66" s="120"/>
      <c r="I66" s="120"/>
    </row>
    <row r="67" spans="2:9" ht="15.75" x14ac:dyDescent="0.25">
      <c r="B67" s="119"/>
      <c r="C67" s="119" t="s">
        <v>28</v>
      </c>
      <c r="D67" s="120"/>
      <c r="E67" s="120"/>
      <c r="F67" s="120"/>
      <c r="G67" s="120"/>
      <c r="H67" s="120"/>
      <c r="I67" s="120"/>
    </row>
    <row r="68" spans="2:9" x14ac:dyDescent="0.25">
      <c r="B68" s="218" t="s">
        <v>50</v>
      </c>
      <c r="C68" s="218" t="s">
        <v>2</v>
      </c>
      <c r="D68" s="218" t="s">
        <v>52</v>
      </c>
      <c r="E68" s="218" t="s">
        <v>3</v>
      </c>
      <c r="F68" s="221" t="s">
        <v>4</v>
      </c>
      <c r="G68" s="222"/>
      <c r="H68" s="223"/>
      <c r="I68" s="218" t="s">
        <v>51</v>
      </c>
    </row>
    <row r="69" spans="2:9" x14ac:dyDescent="0.25">
      <c r="B69" s="219"/>
      <c r="C69" s="219"/>
      <c r="D69" s="219"/>
      <c r="E69" s="219"/>
      <c r="F69" s="224"/>
      <c r="G69" s="225"/>
      <c r="H69" s="226"/>
      <c r="I69" s="219"/>
    </row>
    <row r="70" spans="2:9" ht="31.5" x14ac:dyDescent="0.25">
      <c r="B70" s="220"/>
      <c r="C70" s="220"/>
      <c r="D70" s="220"/>
      <c r="E70" s="220"/>
      <c r="F70" s="176" t="s">
        <v>5</v>
      </c>
      <c r="G70" s="176" t="s">
        <v>6</v>
      </c>
      <c r="H70" s="176" t="s">
        <v>7</v>
      </c>
      <c r="I70" s="219"/>
    </row>
    <row r="71" spans="2:9" ht="31.5" x14ac:dyDescent="0.25">
      <c r="B71" s="122" t="s">
        <v>101</v>
      </c>
      <c r="C71" s="122" t="s">
        <v>161</v>
      </c>
      <c r="D71" s="122">
        <v>55</v>
      </c>
      <c r="E71" s="181">
        <v>43</v>
      </c>
      <c r="F71" s="184">
        <v>2.4</v>
      </c>
      <c r="G71" s="184">
        <v>11.2</v>
      </c>
      <c r="H71" s="184">
        <v>22.4</v>
      </c>
      <c r="I71" s="185">
        <v>200</v>
      </c>
    </row>
    <row r="72" spans="2:9" ht="15.75" x14ac:dyDescent="0.25">
      <c r="B72" s="122"/>
      <c r="C72" s="121" t="s">
        <v>18</v>
      </c>
      <c r="D72" s="126">
        <f t="shared" ref="D72:I72" si="32">SUM(D71:D71)</f>
        <v>55</v>
      </c>
      <c r="E72" s="182">
        <f t="shared" si="32"/>
        <v>43</v>
      </c>
      <c r="F72" s="183">
        <f t="shared" si="32"/>
        <v>2.4</v>
      </c>
      <c r="G72" s="183">
        <f t="shared" si="32"/>
        <v>11.2</v>
      </c>
      <c r="H72" s="183">
        <f t="shared" si="32"/>
        <v>22.4</v>
      </c>
      <c r="I72" s="183">
        <f t="shared" si="32"/>
        <v>200</v>
      </c>
    </row>
    <row r="73" spans="2:9" ht="15.75" x14ac:dyDescent="0.25">
      <c r="B73" s="119"/>
      <c r="C73" s="119" t="s">
        <v>37</v>
      </c>
      <c r="D73" s="120"/>
      <c r="E73" s="120"/>
      <c r="F73" s="120"/>
      <c r="G73" s="120"/>
      <c r="H73" s="120"/>
      <c r="I73" s="120"/>
    </row>
    <row r="74" spans="2:9" ht="15.75" x14ac:dyDescent="0.25">
      <c r="B74" s="119"/>
      <c r="C74" s="119" t="s">
        <v>32</v>
      </c>
      <c r="D74" s="120"/>
      <c r="E74" s="120"/>
      <c r="F74" s="120"/>
      <c r="G74" s="120"/>
      <c r="H74" s="120"/>
      <c r="I74" s="120"/>
    </row>
    <row r="75" spans="2:9" x14ac:dyDescent="0.25">
      <c r="B75" s="218" t="s">
        <v>50</v>
      </c>
      <c r="C75" s="218" t="s">
        <v>2</v>
      </c>
      <c r="D75" s="218" t="s">
        <v>52</v>
      </c>
      <c r="E75" s="218" t="s">
        <v>3</v>
      </c>
      <c r="F75" s="221" t="s">
        <v>4</v>
      </c>
      <c r="G75" s="222"/>
      <c r="H75" s="223"/>
      <c r="I75" s="218" t="s">
        <v>51</v>
      </c>
    </row>
    <row r="76" spans="2:9" x14ac:dyDescent="0.25">
      <c r="B76" s="219"/>
      <c r="C76" s="219"/>
      <c r="D76" s="219"/>
      <c r="E76" s="219"/>
      <c r="F76" s="224"/>
      <c r="G76" s="225"/>
      <c r="H76" s="226"/>
      <c r="I76" s="219"/>
    </row>
    <row r="77" spans="2:9" ht="31.5" x14ac:dyDescent="0.25">
      <c r="B77" s="220"/>
      <c r="C77" s="220"/>
      <c r="D77" s="220"/>
      <c r="E77" s="220"/>
      <c r="F77" s="121" t="s">
        <v>5</v>
      </c>
      <c r="G77" s="121" t="s">
        <v>6</v>
      </c>
      <c r="H77" s="121" t="s">
        <v>7</v>
      </c>
      <c r="I77" s="220"/>
    </row>
    <row r="78" spans="2:9" ht="15.75" x14ac:dyDescent="0.25">
      <c r="B78" s="122" t="s">
        <v>101</v>
      </c>
      <c r="C78" s="122" t="s">
        <v>103</v>
      </c>
      <c r="D78" s="122">
        <v>35</v>
      </c>
      <c r="E78" s="123">
        <v>17.600000000000001</v>
      </c>
      <c r="F78" s="122">
        <v>0.2</v>
      </c>
      <c r="G78" s="122">
        <v>7.2</v>
      </c>
      <c r="H78" s="122">
        <v>11.2</v>
      </c>
      <c r="I78" s="122">
        <v>101.2</v>
      </c>
    </row>
    <row r="79" spans="2:9" ht="30" x14ac:dyDescent="0.25">
      <c r="B79" s="64">
        <v>338</v>
      </c>
      <c r="C79" s="64" t="s">
        <v>113</v>
      </c>
      <c r="D79" s="64">
        <v>200</v>
      </c>
      <c r="E79" s="90">
        <v>25.4</v>
      </c>
      <c r="F79" s="64">
        <v>1.6</v>
      </c>
      <c r="G79" s="64">
        <v>0.4</v>
      </c>
      <c r="H79" s="64">
        <v>15</v>
      </c>
      <c r="I79" s="64">
        <v>70</v>
      </c>
    </row>
    <row r="80" spans="2:9" ht="15.75" x14ac:dyDescent="0.25">
      <c r="B80" s="122"/>
      <c r="C80" s="121" t="s">
        <v>41</v>
      </c>
      <c r="D80" s="121">
        <f>SUM(D78:D79)</f>
        <v>235</v>
      </c>
      <c r="E80" s="124">
        <f t="shared" ref="E80:I80" si="33">SUM(E78:E79)</f>
        <v>43</v>
      </c>
      <c r="F80" s="121">
        <f t="shared" si="33"/>
        <v>1.8</v>
      </c>
      <c r="G80" s="121">
        <f t="shared" si="33"/>
        <v>7.6000000000000005</v>
      </c>
      <c r="H80" s="121">
        <f t="shared" si="33"/>
        <v>26.2</v>
      </c>
      <c r="I80" s="121">
        <f t="shared" si="33"/>
        <v>171.2</v>
      </c>
    </row>
  </sheetData>
  <mergeCells count="60">
    <mergeCell ref="I28:I30"/>
    <mergeCell ref="B4:B6"/>
    <mergeCell ref="C4:C6"/>
    <mergeCell ref="D4:D6"/>
    <mergeCell ref="E4:E6"/>
    <mergeCell ref="F4:H5"/>
    <mergeCell ref="I4:I6"/>
    <mergeCell ref="B28:B30"/>
    <mergeCell ref="C28:C30"/>
    <mergeCell ref="D28:D30"/>
    <mergeCell ref="E28:E30"/>
    <mergeCell ref="F28:H29"/>
    <mergeCell ref="I12:I14"/>
    <mergeCell ref="B12:B14"/>
    <mergeCell ref="C12:C14"/>
    <mergeCell ref="D12:D14"/>
    <mergeCell ref="I36:I38"/>
    <mergeCell ref="B45:B47"/>
    <mergeCell ref="C45:C47"/>
    <mergeCell ref="D45:D47"/>
    <mergeCell ref="E45:E47"/>
    <mergeCell ref="F45:H46"/>
    <mergeCell ref="B36:B38"/>
    <mergeCell ref="C36:C38"/>
    <mergeCell ref="D36:D38"/>
    <mergeCell ref="E36:E38"/>
    <mergeCell ref="F36:H37"/>
    <mergeCell ref="I53:I55"/>
    <mergeCell ref="B60:B62"/>
    <mergeCell ref="C60:C62"/>
    <mergeCell ref="D60:D62"/>
    <mergeCell ref="I45:I47"/>
    <mergeCell ref="B53:B55"/>
    <mergeCell ref="C53:C55"/>
    <mergeCell ref="D53:D55"/>
    <mergeCell ref="E53:E55"/>
    <mergeCell ref="F53:H54"/>
    <mergeCell ref="I20:I22"/>
    <mergeCell ref="I75:I77"/>
    <mergeCell ref="B68:B70"/>
    <mergeCell ref="C68:C70"/>
    <mergeCell ref="D68:D70"/>
    <mergeCell ref="E68:E70"/>
    <mergeCell ref="F68:H69"/>
    <mergeCell ref="I68:I70"/>
    <mergeCell ref="B75:B77"/>
    <mergeCell ref="C75:C77"/>
    <mergeCell ref="D75:D77"/>
    <mergeCell ref="E75:E77"/>
    <mergeCell ref="F75:H76"/>
    <mergeCell ref="E60:E62"/>
    <mergeCell ref="F60:H61"/>
    <mergeCell ref="I60:I62"/>
    <mergeCell ref="E12:E14"/>
    <mergeCell ref="F12:H13"/>
    <mergeCell ref="B20:B22"/>
    <mergeCell ref="C20:C22"/>
    <mergeCell ref="D20:D22"/>
    <mergeCell ref="E20:E22"/>
    <mergeCell ref="F20:H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24"/>
  <sheetViews>
    <sheetView tabSelected="1" workbookViewId="0">
      <selection activeCell="E15" sqref="E15"/>
    </sheetView>
  </sheetViews>
  <sheetFormatPr defaultRowHeight="15" x14ac:dyDescent="0.25"/>
  <cols>
    <col min="3" max="3" width="31" customWidth="1"/>
  </cols>
  <sheetData>
    <row r="2" spans="2:9" ht="15.75" x14ac:dyDescent="0.25">
      <c r="B2" s="1" t="s">
        <v>0</v>
      </c>
      <c r="C2" s="4"/>
      <c r="D2" s="4" t="s">
        <v>57</v>
      </c>
      <c r="E2" s="4"/>
      <c r="F2" s="4"/>
      <c r="G2" s="4"/>
      <c r="H2" s="4"/>
      <c r="I2" s="4"/>
    </row>
    <row r="3" spans="2:9" ht="15.75" x14ac:dyDescent="0.25">
      <c r="B3" s="1" t="s">
        <v>1</v>
      </c>
      <c r="C3" s="4"/>
      <c r="D3" s="4"/>
      <c r="E3" s="4"/>
      <c r="F3" s="4"/>
      <c r="G3" s="4"/>
      <c r="H3" s="4"/>
      <c r="I3" s="4"/>
    </row>
    <row r="4" spans="2:9" x14ac:dyDescent="0.25">
      <c r="B4" s="214" t="s">
        <v>50</v>
      </c>
      <c r="C4" s="214" t="s">
        <v>2</v>
      </c>
      <c r="D4" s="214" t="s">
        <v>52</v>
      </c>
      <c r="E4" s="214" t="s">
        <v>3</v>
      </c>
      <c r="F4" s="214" t="s">
        <v>4</v>
      </c>
      <c r="G4" s="214"/>
      <c r="H4" s="214"/>
      <c r="I4" s="214" t="s">
        <v>51</v>
      </c>
    </row>
    <row r="5" spans="2:9" x14ac:dyDescent="0.25">
      <c r="B5" s="214"/>
      <c r="C5" s="214"/>
      <c r="D5" s="214"/>
      <c r="E5" s="214"/>
      <c r="F5" s="214"/>
      <c r="G5" s="214"/>
      <c r="H5" s="214"/>
      <c r="I5" s="214"/>
    </row>
    <row r="6" spans="2:9" ht="31.5" x14ac:dyDescent="0.25">
      <c r="B6" s="214"/>
      <c r="C6" s="214"/>
      <c r="D6" s="214"/>
      <c r="E6" s="214"/>
      <c r="F6" s="177" t="s">
        <v>5</v>
      </c>
      <c r="G6" s="177" t="s">
        <v>6</v>
      </c>
      <c r="H6" s="177" t="s">
        <v>7</v>
      </c>
      <c r="I6" s="214"/>
    </row>
    <row r="7" spans="2:9" ht="15.75" x14ac:dyDescent="0.25">
      <c r="B7" s="180"/>
      <c r="C7" s="177" t="s">
        <v>8</v>
      </c>
      <c r="D7" s="180"/>
      <c r="E7" s="180"/>
      <c r="F7" s="180"/>
      <c r="G7" s="180"/>
      <c r="H7" s="180"/>
      <c r="I7" s="180"/>
    </row>
    <row r="8" spans="2:9" ht="15.75" x14ac:dyDescent="0.25">
      <c r="B8" s="180">
        <v>15</v>
      </c>
      <c r="C8" s="180" t="s">
        <v>9</v>
      </c>
      <c r="D8" s="180">
        <v>20</v>
      </c>
      <c r="E8" s="144">
        <v>19.600000000000001</v>
      </c>
      <c r="F8" s="180">
        <v>4.6399999999999997</v>
      </c>
      <c r="G8" s="180">
        <v>5.9</v>
      </c>
      <c r="H8" s="180">
        <v>0</v>
      </c>
      <c r="I8" s="180">
        <v>71.66</v>
      </c>
    </row>
    <row r="9" spans="2:9" ht="47.25" x14ac:dyDescent="0.25">
      <c r="B9" s="180">
        <v>173</v>
      </c>
      <c r="C9" s="180" t="s">
        <v>114</v>
      </c>
      <c r="D9" s="180">
        <v>220</v>
      </c>
      <c r="E9" s="144">
        <v>29.47</v>
      </c>
      <c r="F9" s="180">
        <v>5.72</v>
      </c>
      <c r="G9" s="180">
        <v>8.98</v>
      </c>
      <c r="H9" s="180">
        <v>40.43</v>
      </c>
      <c r="I9" s="180">
        <v>265.32</v>
      </c>
    </row>
    <row r="10" spans="2:9" ht="15.75" x14ac:dyDescent="0.25">
      <c r="B10" s="180">
        <v>1091</v>
      </c>
      <c r="C10" s="180" t="s">
        <v>10</v>
      </c>
      <c r="D10" s="180">
        <v>30</v>
      </c>
      <c r="E10" s="144">
        <v>2</v>
      </c>
      <c r="F10" s="180">
        <v>2.2799999999999998</v>
      </c>
      <c r="G10" s="180">
        <v>0.24</v>
      </c>
      <c r="H10" s="180">
        <v>14.76</v>
      </c>
      <c r="I10" s="180">
        <v>70.319999999999993</v>
      </c>
    </row>
    <row r="11" spans="2:9" ht="15.75" x14ac:dyDescent="0.25">
      <c r="B11" s="180">
        <v>1091</v>
      </c>
      <c r="C11" s="180" t="s">
        <v>11</v>
      </c>
      <c r="D11" s="180">
        <v>30</v>
      </c>
      <c r="E11" s="144">
        <v>2</v>
      </c>
      <c r="F11" s="180">
        <v>1.98</v>
      </c>
      <c r="G11" s="180">
        <v>0.36</v>
      </c>
      <c r="H11" s="180">
        <v>10.02</v>
      </c>
      <c r="I11" s="180">
        <v>51.24</v>
      </c>
    </row>
    <row r="12" spans="2:9" ht="15.75" x14ac:dyDescent="0.25">
      <c r="B12" s="180">
        <v>389</v>
      </c>
      <c r="C12" s="180" t="s">
        <v>104</v>
      </c>
      <c r="D12" s="180">
        <v>200</v>
      </c>
      <c r="E12" s="144">
        <v>23.65</v>
      </c>
      <c r="F12" s="180">
        <v>1</v>
      </c>
      <c r="G12" s="180">
        <v>0</v>
      </c>
      <c r="H12" s="180">
        <v>24.4</v>
      </c>
      <c r="I12" s="180">
        <v>101.6</v>
      </c>
    </row>
    <row r="13" spans="2:9" ht="15.75" x14ac:dyDescent="0.25">
      <c r="B13" s="180"/>
      <c r="C13" s="177" t="s">
        <v>12</v>
      </c>
      <c r="D13" s="177">
        <f>SUM(D8:D12)</f>
        <v>500</v>
      </c>
      <c r="E13" s="91">
        <f t="shared" ref="E13:I13" si="0">SUM(E8:E12)</f>
        <v>76.72</v>
      </c>
      <c r="F13" s="177">
        <f t="shared" si="0"/>
        <v>15.62</v>
      </c>
      <c r="G13" s="177">
        <f t="shared" si="0"/>
        <v>15.48</v>
      </c>
      <c r="H13" s="177">
        <f t="shared" si="0"/>
        <v>89.609999999999985</v>
      </c>
      <c r="I13" s="177">
        <f t="shared" si="0"/>
        <v>560.14</v>
      </c>
    </row>
    <row r="14" spans="2:9" ht="15.75" x14ac:dyDescent="0.25">
      <c r="B14" s="180"/>
      <c r="C14" s="177" t="s">
        <v>13</v>
      </c>
      <c r="D14" s="180"/>
      <c r="E14" s="180"/>
      <c r="F14" s="180"/>
      <c r="G14" s="180"/>
      <c r="H14" s="180"/>
      <c r="I14" s="180"/>
    </row>
    <row r="15" spans="2:9" ht="15.75" x14ac:dyDescent="0.25">
      <c r="B15" s="180">
        <v>70</v>
      </c>
      <c r="C15" s="180" t="s">
        <v>14</v>
      </c>
      <c r="D15" s="180">
        <v>60</v>
      </c>
      <c r="E15" s="144">
        <v>7.8</v>
      </c>
      <c r="F15" s="180">
        <v>0.48</v>
      </c>
      <c r="G15" s="180">
        <v>0.12</v>
      </c>
      <c r="H15" s="180">
        <v>1.92</v>
      </c>
      <c r="I15" s="180">
        <v>10.8</v>
      </c>
    </row>
    <row r="16" spans="2:9" ht="15.75" x14ac:dyDescent="0.25">
      <c r="B16" s="180">
        <v>102</v>
      </c>
      <c r="C16" s="180" t="s">
        <v>15</v>
      </c>
      <c r="D16" s="180">
        <v>200</v>
      </c>
      <c r="E16" s="144">
        <v>9.6199999999999992</v>
      </c>
      <c r="F16" s="180">
        <v>4.12</v>
      </c>
      <c r="G16" s="180">
        <v>4</v>
      </c>
      <c r="H16" s="180">
        <v>14.5</v>
      </c>
      <c r="I16" s="180">
        <v>110.23</v>
      </c>
    </row>
    <row r="17" spans="2:9" ht="31.5" x14ac:dyDescent="0.25">
      <c r="B17" s="180" t="s">
        <v>72</v>
      </c>
      <c r="C17" s="180" t="s">
        <v>58</v>
      </c>
      <c r="D17" s="180">
        <v>100</v>
      </c>
      <c r="E17" s="144">
        <v>39.25</v>
      </c>
      <c r="F17" s="180">
        <v>10.039999999999999</v>
      </c>
      <c r="G17" s="180">
        <v>11.82</v>
      </c>
      <c r="H17" s="180">
        <v>10.5</v>
      </c>
      <c r="I17" s="180">
        <v>188.03</v>
      </c>
    </row>
    <row r="18" spans="2:9" ht="31.5" x14ac:dyDescent="0.25">
      <c r="B18" s="180">
        <v>309</v>
      </c>
      <c r="C18" s="180" t="s">
        <v>16</v>
      </c>
      <c r="D18" s="180">
        <v>150</v>
      </c>
      <c r="E18" s="144">
        <v>8.0500000000000007</v>
      </c>
      <c r="F18" s="180">
        <v>5.28</v>
      </c>
      <c r="G18" s="180">
        <v>3.88</v>
      </c>
      <c r="H18" s="180">
        <v>32.74</v>
      </c>
      <c r="I18" s="180">
        <v>187.2</v>
      </c>
    </row>
    <row r="19" spans="2:9" ht="15.75" x14ac:dyDescent="0.25">
      <c r="B19" s="180">
        <v>1091</v>
      </c>
      <c r="C19" s="180" t="s">
        <v>10</v>
      </c>
      <c r="D19" s="180">
        <v>30</v>
      </c>
      <c r="E19" s="144">
        <v>2</v>
      </c>
      <c r="F19" s="180">
        <v>2.2799999999999998</v>
      </c>
      <c r="G19" s="180">
        <v>0.24</v>
      </c>
      <c r="H19" s="180">
        <v>14.76</v>
      </c>
      <c r="I19" s="180">
        <v>70.319999999999993</v>
      </c>
    </row>
    <row r="20" spans="2:9" ht="15.75" x14ac:dyDescent="0.25">
      <c r="B20" s="180">
        <v>1091</v>
      </c>
      <c r="C20" s="180" t="s">
        <v>11</v>
      </c>
      <c r="D20" s="180">
        <v>30</v>
      </c>
      <c r="E20" s="144">
        <v>2</v>
      </c>
      <c r="F20" s="180">
        <v>1.98</v>
      </c>
      <c r="G20" s="180">
        <v>0.36</v>
      </c>
      <c r="H20" s="180">
        <v>10.02</v>
      </c>
      <c r="I20" s="180">
        <v>51.24</v>
      </c>
    </row>
    <row r="21" spans="2:9" ht="15.75" x14ac:dyDescent="0.25">
      <c r="B21" s="180">
        <v>344</v>
      </c>
      <c r="C21" s="180" t="s">
        <v>17</v>
      </c>
      <c r="D21" s="180">
        <v>200</v>
      </c>
      <c r="E21" s="144">
        <v>8</v>
      </c>
      <c r="F21" s="180">
        <v>0.3</v>
      </c>
      <c r="G21" s="180">
        <v>0</v>
      </c>
      <c r="H21" s="180">
        <v>27.3</v>
      </c>
      <c r="I21" s="180">
        <v>112.1</v>
      </c>
    </row>
    <row r="22" spans="2:9" ht="15.75" x14ac:dyDescent="0.25">
      <c r="B22" s="180"/>
      <c r="C22" s="177" t="s">
        <v>18</v>
      </c>
      <c r="D22" s="177">
        <f>D15+D16+D17+D18+D19+D20+D21</f>
        <v>770</v>
      </c>
      <c r="E22" s="91">
        <f t="shared" ref="E22:I22" si="1">E15+E16+E17+E18+E19+E20+E21</f>
        <v>76.72</v>
      </c>
      <c r="F22" s="177">
        <f>F15+F16+F17+F18+F19+F20+F21</f>
        <v>24.48</v>
      </c>
      <c r="G22" s="177">
        <f t="shared" si="1"/>
        <v>20.419999999999998</v>
      </c>
      <c r="H22" s="177">
        <f t="shared" si="1"/>
        <v>111.74</v>
      </c>
      <c r="I22" s="177">
        <f t="shared" si="1"/>
        <v>729.92</v>
      </c>
    </row>
    <row r="23" spans="2:9" ht="15.75" x14ac:dyDescent="0.25">
      <c r="B23" s="180"/>
      <c r="C23" s="177" t="s">
        <v>19</v>
      </c>
      <c r="D23" s="180">
        <f>D22+D13</f>
        <v>1270</v>
      </c>
      <c r="E23" s="180"/>
      <c r="F23" s="180">
        <f t="shared" ref="F23:I23" si="2">F22+F13</f>
        <v>40.1</v>
      </c>
      <c r="G23" s="180">
        <f t="shared" si="2"/>
        <v>35.9</v>
      </c>
      <c r="H23" s="180">
        <f t="shared" si="2"/>
        <v>201.34999999999997</v>
      </c>
      <c r="I23" s="180">
        <f t="shared" si="2"/>
        <v>1290.06</v>
      </c>
    </row>
    <row r="24" spans="2:9" ht="15.75" x14ac:dyDescent="0.25">
      <c r="B24" s="1" t="s">
        <v>0</v>
      </c>
      <c r="C24" s="4"/>
      <c r="D24" s="4"/>
      <c r="E24" s="4"/>
      <c r="F24" s="4"/>
      <c r="G24" s="4"/>
      <c r="H24" s="4"/>
      <c r="I24" s="4"/>
    </row>
    <row r="25" spans="2:9" ht="15.75" x14ac:dyDescent="0.25">
      <c r="B25" s="1" t="s">
        <v>20</v>
      </c>
      <c r="C25" s="4"/>
      <c r="D25" s="4"/>
      <c r="E25" s="4"/>
      <c r="F25" s="4"/>
      <c r="G25" s="4"/>
      <c r="H25" s="4"/>
      <c r="I25" s="4"/>
    </row>
    <row r="26" spans="2:9" x14ac:dyDescent="0.25">
      <c r="B26" s="214" t="s">
        <v>50</v>
      </c>
      <c r="C26" s="214" t="s">
        <v>2</v>
      </c>
      <c r="D26" s="214" t="s">
        <v>52</v>
      </c>
      <c r="E26" s="214" t="s">
        <v>3</v>
      </c>
      <c r="F26" s="214" t="s">
        <v>4</v>
      </c>
      <c r="G26" s="214"/>
      <c r="H26" s="214"/>
      <c r="I26" s="214" t="s">
        <v>51</v>
      </c>
    </row>
    <row r="27" spans="2:9" x14ac:dyDescent="0.25">
      <c r="B27" s="214"/>
      <c r="C27" s="214"/>
      <c r="D27" s="214"/>
      <c r="E27" s="214"/>
      <c r="F27" s="214"/>
      <c r="G27" s="214"/>
      <c r="H27" s="214"/>
      <c r="I27" s="214"/>
    </row>
    <row r="28" spans="2:9" ht="31.5" x14ac:dyDescent="0.25">
      <c r="B28" s="214"/>
      <c r="C28" s="214"/>
      <c r="D28" s="214"/>
      <c r="E28" s="214"/>
      <c r="F28" s="177" t="s">
        <v>5</v>
      </c>
      <c r="G28" s="177" t="s">
        <v>6</v>
      </c>
      <c r="H28" s="177" t="s">
        <v>7</v>
      </c>
      <c r="I28" s="214"/>
    </row>
    <row r="29" spans="2:9" ht="15.75" x14ac:dyDescent="0.25">
      <c r="B29" s="180"/>
      <c r="C29" s="177" t="s">
        <v>8</v>
      </c>
      <c r="D29" s="180"/>
      <c r="E29" s="180"/>
      <c r="F29" s="180"/>
      <c r="G29" s="180"/>
      <c r="H29" s="180"/>
      <c r="I29" s="180"/>
    </row>
    <row r="30" spans="2:9" ht="31.5" x14ac:dyDescent="0.25">
      <c r="B30" s="180">
        <v>223</v>
      </c>
      <c r="C30" s="180" t="s">
        <v>112</v>
      </c>
      <c r="D30" s="180">
        <v>170</v>
      </c>
      <c r="E30" s="144">
        <v>40.700000000000003</v>
      </c>
      <c r="F30" s="180">
        <v>26.23</v>
      </c>
      <c r="G30" s="180">
        <v>13.72</v>
      </c>
      <c r="H30" s="180">
        <v>28.7</v>
      </c>
      <c r="I30" s="180">
        <v>368.1</v>
      </c>
    </row>
    <row r="31" spans="2:9" ht="15.75" x14ac:dyDescent="0.25">
      <c r="B31" s="180">
        <v>1091</v>
      </c>
      <c r="C31" s="180" t="s">
        <v>10</v>
      </c>
      <c r="D31" s="180">
        <v>30</v>
      </c>
      <c r="E31" s="144">
        <v>2</v>
      </c>
      <c r="F31" s="180">
        <v>2.2799999999999998</v>
      </c>
      <c r="G31" s="180">
        <v>0.24</v>
      </c>
      <c r="H31" s="180">
        <v>14.76</v>
      </c>
      <c r="I31" s="180">
        <v>70.319999999999993</v>
      </c>
    </row>
    <row r="32" spans="2:9" ht="15.75" x14ac:dyDescent="0.25">
      <c r="B32" s="180">
        <v>1091</v>
      </c>
      <c r="C32" s="180" t="s">
        <v>11</v>
      </c>
      <c r="D32" s="180">
        <v>30</v>
      </c>
      <c r="E32" s="144">
        <v>2</v>
      </c>
      <c r="F32" s="180">
        <v>1.98</v>
      </c>
      <c r="G32" s="180">
        <v>0.36</v>
      </c>
      <c r="H32" s="180">
        <v>10.02</v>
      </c>
      <c r="I32" s="180">
        <v>51.24</v>
      </c>
    </row>
    <row r="33" spans="2:9" ht="15.75" x14ac:dyDescent="0.25">
      <c r="B33" s="180">
        <v>386</v>
      </c>
      <c r="C33" s="180" t="s">
        <v>21</v>
      </c>
      <c r="D33" s="180">
        <v>125</v>
      </c>
      <c r="E33" s="144">
        <v>24.22</v>
      </c>
      <c r="F33" s="180">
        <v>4.25</v>
      </c>
      <c r="G33" s="180">
        <v>3.13</v>
      </c>
      <c r="H33" s="180">
        <v>6.88</v>
      </c>
      <c r="I33" s="180">
        <v>72.63</v>
      </c>
    </row>
    <row r="34" spans="2:9" ht="15.75" x14ac:dyDescent="0.25">
      <c r="B34" s="180">
        <v>378</v>
      </c>
      <c r="C34" s="180" t="s">
        <v>56</v>
      </c>
      <c r="D34" s="180">
        <v>215</v>
      </c>
      <c r="E34" s="144">
        <v>7.8</v>
      </c>
      <c r="F34" s="180">
        <v>1.4</v>
      </c>
      <c r="G34" s="180">
        <v>1.6</v>
      </c>
      <c r="H34" s="180">
        <v>17.7</v>
      </c>
      <c r="I34" s="180">
        <v>91</v>
      </c>
    </row>
    <row r="35" spans="2:9" ht="15.75" x14ac:dyDescent="0.25">
      <c r="B35" s="180"/>
      <c r="C35" s="177" t="s">
        <v>12</v>
      </c>
      <c r="D35" s="177">
        <f>D30+D31+D32+D33+D34</f>
        <v>570</v>
      </c>
      <c r="E35" s="91">
        <f t="shared" ref="E35:I35" si="3">E30+E31+E32+E33+E34</f>
        <v>76.72</v>
      </c>
      <c r="F35" s="177">
        <f t="shared" si="3"/>
        <v>36.14</v>
      </c>
      <c r="G35" s="177">
        <f t="shared" si="3"/>
        <v>19.05</v>
      </c>
      <c r="H35" s="177">
        <f t="shared" si="3"/>
        <v>78.06</v>
      </c>
      <c r="I35" s="177">
        <f t="shared" si="3"/>
        <v>653.29</v>
      </c>
    </row>
    <row r="36" spans="2:9" ht="15.75" x14ac:dyDescent="0.25">
      <c r="B36" s="180"/>
      <c r="C36" s="177" t="s">
        <v>13</v>
      </c>
      <c r="D36" s="180"/>
      <c r="E36" s="144"/>
      <c r="F36" s="180"/>
      <c r="G36" s="180"/>
      <c r="H36" s="180"/>
      <c r="I36" s="180"/>
    </row>
    <row r="37" spans="2:9" ht="15.75" x14ac:dyDescent="0.25">
      <c r="B37" s="180">
        <v>70</v>
      </c>
      <c r="C37" s="180" t="s">
        <v>22</v>
      </c>
      <c r="D37" s="180">
        <v>60</v>
      </c>
      <c r="E37" s="144">
        <v>8.1999999999999993</v>
      </c>
      <c r="F37" s="180">
        <v>0.72</v>
      </c>
      <c r="G37" s="180">
        <v>0.12</v>
      </c>
      <c r="H37" s="180">
        <v>3.48</v>
      </c>
      <c r="I37" s="180">
        <v>18</v>
      </c>
    </row>
    <row r="38" spans="2:9" ht="31.5" x14ac:dyDescent="0.25">
      <c r="B38" s="180">
        <v>103</v>
      </c>
      <c r="C38" s="180" t="s">
        <v>71</v>
      </c>
      <c r="D38" s="180">
        <v>200</v>
      </c>
      <c r="E38" s="144">
        <v>9.3000000000000007</v>
      </c>
      <c r="F38" s="180">
        <v>2.16</v>
      </c>
      <c r="G38" s="180">
        <v>2.56</v>
      </c>
      <c r="H38" s="180">
        <v>15.12</v>
      </c>
      <c r="I38" s="180">
        <v>91.87</v>
      </c>
    </row>
    <row r="39" spans="2:9" ht="15.75" x14ac:dyDescent="0.25">
      <c r="B39" s="13" t="s">
        <v>111</v>
      </c>
      <c r="C39" s="180" t="s">
        <v>110</v>
      </c>
      <c r="D39" s="180">
        <v>100</v>
      </c>
      <c r="E39" s="144">
        <v>33.200000000000003</v>
      </c>
      <c r="F39" s="180">
        <v>8.1999999999999993</v>
      </c>
      <c r="G39" s="180">
        <v>9.92</v>
      </c>
      <c r="H39" s="180">
        <v>10.35</v>
      </c>
      <c r="I39" s="180">
        <v>159.85</v>
      </c>
    </row>
    <row r="40" spans="2:9" ht="15.75" x14ac:dyDescent="0.25">
      <c r="B40" s="180">
        <v>302</v>
      </c>
      <c r="C40" s="180" t="s">
        <v>23</v>
      </c>
      <c r="D40" s="180">
        <v>150</v>
      </c>
      <c r="E40" s="144">
        <v>15.52</v>
      </c>
      <c r="F40" s="180">
        <v>8.42</v>
      </c>
      <c r="G40" s="180">
        <v>5.22</v>
      </c>
      <c r="H40" s="180">
        <v>36.42</v>
      </c>
      <c r="I40" s="180">
        <v>226.08</v>
      </c>
    </row>
    <row r="41" spans="2:9" ht="15.75" x14ac:dyDescent="0.25">
      <c r="B41" s="180">
        <v>1091</v>
      </c>
      <c r="C41" s="180" t="s">
        <v>10</v>
      </c>
      <c r="D41" s="180">
        <v>30</v>
      </c>
      <c r="E41" s="144">
        <v>2</v>
      </c>
      <c r="F41" s="180">
        <v>2.2799999999999998</v>
      </c>
      <c r="G41" s="180">
        <v>0.24</v>
      </c>
      <c r="H41" s="180">
        <v>14.76</v>
      </c>
      <c r="I41" s="180">
        <v>70.319999999999993</v>
      </c>
    </row>
    <row r="42" spans="2:9" ht="15.75" x14ac:dyDescent="0.25">
      <c r="B42" s="180">
        <v>1091</v>
      </c>
      <c r="C42" s="180" t="s">
        <v>11</v>
      </c>
      <c r="D42" s="180">
        <v>30</v>
      </c>
      <c r="E42" s="144">
        <v>2</v>
      </c>
      <c r="F42" s="180">
        <v>1.98</v>
      </c>
      <c r="G42" s="180">
        <v>0.36</v>
      </c>
      <c r="H42" s="180">
        <v>10.02</v>
      </c>
      <c r="I42" s="180">
        <v>51.24</v>
      </c>
    </row>
    <row r="43" spans="2:9" ht="15.75" x14ac:dyDescent="0.25">
      <c r="B43" s="180">
        <v>349</v>
      </c>
      <c r="C43" s="180" t="s">
        <v>24</v>
      </c>
      <c r="D43" s="180">
        <v>200</v>
      </c>
      <c r="E43" s="144">
        <v>6.5</v>
      </c>
      <c r="F43" s="180">
        <v>0.38</v>
      </c>
      <c r="G43" s="180">
        <v>0</v>
      </c>
      <c r="H43" s="180">
        <v>30.74</v>
      </c>
      <c r="I43" s="180">
        <v>124.46</v>
      </c>
    </row>
    <row r="44" spans="2:9" ht="15.75" x14ac:dyDescent="0.25">
      <c r="B44" s="180"/>
      <c r="C44" s="177" t="s">
        <v>18</v>
      </c>
      <c r="D44" s="177">
        <f>D37+D38+D39+D40+D41+D42+D43</f>
        <v>770</v>
      </c>
      <c r="E44" s="91">
        <f t="shared" ref="E44:I44" si="4">E37+E38+E39+E40+E41+E42+E43</f>
        <v>76.72</v>
      </c>
      <c r="F44" s="177">
        <f t="shared" si="4"/>
        <v>24.14</v>
      </c>
      <c r="G44" s="177">
        <f t="shared" si="4"/>
        <v>18.419999999999998</v>
      </c>
      <c r="H44" s="177">
        <f t="shared" si="4"/>
        <v>120.89</v>
      </c>
      <c r="I44" s="177">
        <f t="shared" si="4"/>
        <v>741.82000000000016</v>
      </c>
    </row>
    <row r="45" spans="2:9" ht="15.75" x14ac:dyDescent="0.25">
      <c r="B45" s="180"/>
      <c r="C45" s="177" t="s">
        <v>19</v>
      </c>
      <c r="D45" s="180">
        <f>D44+D35</f>
        <v>1340</v>
      </c>
      <c r="E45" s="180"/>
      <c r="F45" s="180">
        <f t="shared" ref="F45:I45" si="5">F44+F35</f>
        <v>60.28</v>
      </c>
      <c r="G45" s="180">
        <f t="shared" si="5"/>
        <v>37.47</v>
      </c>
      <c r="H45" s="180">
        <f t="shared" si="5"/>
        <v>198.95</v>
      </c>
      <c r="I45" s="180">
        <f t="shared" si="5"/>
        <v>1395.1100000000001</v>
      </c>
    </row>
    <row r="46" spans="2:9" ht="15.75" x14ac:dyDescent="0.25">
      <c r="B46" s="1" t="s">
        <v>0</v>
      </c>
      <c r="C46" s="4"/>
      <c r="D46" s="4"/>
      <c r="E46" s="4"/>
      <c r="F46" s="4"/>
      <c r="G46" s="4"/>
      <c r="H46" s="4"/>
      <c r="I46" s="4"/>
    </row>
    <row r="47" spans="2:9" ht="15.75" x14ac:dyDescent="0.25">
      <c r="B47" s="1" t="s">
        <v>25</v>
      </c>
      <c r="C47" s="4"/>
      <c r="D47" s="4"/>
      <c r="E47" s="4"/>
      <c r="F47" s="4"/>
      <c r="G47" s="4"/>
      <c r="H47" s="4"/>
      <c r="I47" s="4"/>
    </row>
    <row r="48" spans="2:9" x14ac:dyDescent="0.25">
      <c r="B48" s="214" t="s">
        <v>50</v>
      </c>
      <c r="C48" s="214" t="s">
        <v>2</v>
      </c>
      <c r="D48" s="214" t="s">
        <v>52</v>
      </c>
      <c r="E48" s="214" t="s">
        <v>3</v>
      </c>
      <c r="F48" s="214" t="s">
        <v>4</v>
      </c>
      <c r="G48" s="214"/>
      <c r="H48" s="214"/>
      <c r="I48" s="214" t="s">
        <v>51</v>
      </c>
    </row>
    <row r="49" spans="2:9" x14ac:dyDescent="0.25">
      <c r="B49" s="214"/>
      <c r="C49" s="214"/>
      <c r="D49" s="214"/>
      <c r="E49" s="214"/>
      <c r="F49" s="214"/>
      <c r="G49" s="214"/>
      <c r="H49" s="214"/>
      <c r="I49" s="214"/>
    </row>
    <row r="50" spans="2:9" ht="31.5" x14ac:dyDescent="0.25">
      <c r="B50" s="214"/>
      <c r="C50" s="214"/>
      <c r="D50" s="214"/>
      <c r="E50" s="214"/>
      <c r="F50" s="177" t="s">
        <v>5</v>
      </c>
      <c r="G50" s="177" t="s">
        <v>6</v>
      </c>
      <c r="H50" s="177" t="s">
        <v>7</v>
      </c>
      <c r="I50" s="214"/>
    </row>
    <row r="51" spans="2:9" ht="15.75" x14ac:dyDescent="0.25">
      <c r="B51" s="180"/>
      <c r="C51" s="177" t="s">
        <v>8</v>
      </c>
      <c r="D51" s="180"/>
      <c r="E51" s="180"/>
      <c r="F51" s="180"/>
      <c r="G51" s="180"/>
      <c r="H51" s="180"/>
      <c r="I51" s="180"/>
    </row>
    <row r="52" spans="2:9" ht="15.75" x14ac:dyDescent="0.25">
      <c r="B52" s="180">
        <v>291</v>
      </c>
      <c r="C52" s="180" t="s">
        <v>78</v>
      </c>
      <c r="D52" s="180">
        <v>260</v>
      </c>
      <c r="E52" s="144">
        <v>60.77</v>
      </c>
      <c r="F52" s="180">
        <v>24.28</v>
      </c>
      <c r="G52" s="180">
        <v>24.42</v>
      </c>
      <c r="H52" s="180">
        <v>38.020000000000003</v>
      </c>
      <c r="I52" s="180">
        <v>520.79999999999995</v>
      </c>
    </row>
    <row r="53" spans="2:9" ht="15.75" x14ac:dyDescent="0.25">
      <c r="B53" s="180">
        <v>70</v>
      </c>
      <c r="C53" s="180" t="s">
        <v>14</v>
      </c>
      <c r="D53" s="180">
        <v>60</v>
      </c>
      <c r="E53" s="144">
        <v>7.8</v>
      </c>
      <c r="F53" s="180">
        <v>0.48</v>
      </c>
      <c r="G53" s="180">
        <v>0.12</v>
      </c>
      <c r="H53" s="180">
        <v>1.92</v>
      </c>
      <c r="I53" s="180">
        <v>10.8</v>
      </c>
    </row>
    <row r="54" spans="2:9" ht="15.75" x14ac:dyDescent="0.25">
      <c r="B54" s="180">
        <v>1091</v>
      </c>
      <c r="C54" s="180" t="s">
        <v>10</v>
      </c>
      <c r="D54" s="180">
        <v>30</v>
      </c>
      <c r="E54" s="144">
        <v>2</v>
      </c>
      <c r="F54" s="180">
        <v>2.2799999999999998</v>
      </c>
      <c r="G54" s="180">
        <v>0.24</v>
      </c>
      <c r="H54" s="180">
        <v>14.76</v>
      </c>
      <c r="I54" s="180">
        <v>70.319999999999993</v>
      </c>
    </row>
    <row r="55" spans="2:9" ht="15.75" x14ac:dyDescent="0.25">
      <c r="B55" s="180">
        <v>1091</v>
      </c>
      <c r="C55" s="180" t="s">
        <v>11</v>
      </c>
      <c r="D55" s="180">
        <v>30</v>
      </c>
      <c r="E55" s="144">
        <v>2</v>
      </c>
      <c r="F55" s="180">
        <v>1.98</v>
      </c>
      <c r="G55" s="180">
        <v>0.36</v>
      </c>
      <c r="H55" s="180">
        <v>10.02</v>
      </c>
      <c r="I55" s="180">
        <v>51.24</v>
      </c>
    </row>
    <row r="56" spans="2:9" ht="15.75" x14ac:dyDescent="0.25">
      <c r="B56" s="180">
        <v>378</v>
      </c>
      <c r="C56" s="180" t="s">
        <v>54</v>
      </c>
      <c r="D56" s="180">
        <v>215</v>
      </c>
      <c r="E56" s="144">
        <v>4.1500000000000004</v>
      </c>
      <c r="F56" s="180">
        <v>0.1</v>
      </c>
      <c r="G56" s="180">
        <v>0</v>
      </c>
      <c r="H56" s="180">
        <v>15</v>
      </c>
      <c r="I56" s="180">
        <v>60</v>
      </c>
    </row>
    <row r="57" spans="2:9" ht="15.75" x14ac:dyDescent="0.25">
      <c r="B57" s="180"/>
      <c r="C57" s="177" t="s">
        <v>12</v>
      </c>
      <c r="D57" s="177">
        <f t="shared" ref="D57:I57" si="6">D52+D53+D54+D55+D56</f>
        <v>595</v>
      </c>
      <c r="E57" s="91">
        <f t="shared" si="6"/>
        <v>76.720000000000013</v>
      </c>
      <c r="F57" s="177">
        <f t="shared" si="6"/>
        <v>29.120000000000005</v>
      </c>
      <c r="G57" s="177">
        <f t="shared" si="6"/>
        <v>25.14</v>
      </c>
      <c r="H57" s="177">
        <f t="shared" si="6"/>
        <v>79.72</v>
      </c>
      <c r="I57" s="177">
        <f t="shared" si="6"/>
        <v>713.15999999999985</v>
      </c>
    </row>
    <row r="58" spans="2:9" ht="15.75" x14ac:dyDescent="0.25">
      <c r="B58" s="180"/>
      <c r="C58" s="177" t="s">
        <v>13</v>
      </c>
      <c r="D58" s="180"/>
      <c r="E58" s="144"/>
      <c r="F58" s="180"/>
      <c r="G58" s="180"/>
      <c r="H58" s="180"/>
      <c r="I58" s="180"/>
    </row>
    <row r="59" spans="2:9" x14ac:dyDescent="0.25">
      <c r="B59" s="64">
        <v>324</v>
      </c>
      <c r="C59" s="64" t="s">
        <v>34</v>
      </c>
      <c r="D59" s="64">
        <v>60</v>
      </c>
      <c r="E59" s="90">
        <v>5.3</v>
      </c>
      <c r="F59" s="64">
        <v>1.01</v>
      </c>
      <c r="G59" s="64">
        <v>0.73</v>
      </c>
      <c r="H59" s="64">
        <v>6.3</v>
      </c>
      <c r="I59" s="64">
        <v>35.81</v>
      </c>
    </row>
    <row r="60" spans="2:9" ht="31.5" x14ac:dyDescent="0.25">
      <c r="B60" s="180">
        <v>82</v>
      </c>
      <c r="C60" s="180" t="s">
        <v>26</v>
      </c>
      <c r="D60" s="180">
        <v>200</v>
      </c>
      <c r="E60" s="144">
        <v>9.17</v>
      </c>
      <c r="F60" s="180">
        <v>1.59</v>
      </c>
      <c r="G60" s="180">
        <v>3.67</v>
      </c>
      <c r="H60" s="180">
        <v>9.9</v>
      </c>
      <c r="I60" s="180">
        <v>79.959999999999994</v>
      </c>
    </row>
    <row r="61" spans="2:9" ht="31.5" x14ac:dyDescent="0.25">
      <c r="B61" s="13" t="s">
        <v>61</v>
      </c>
      <c r="C61" s="180" t="s">
        <v>62</v>
      </c>
      <c r="D61" s="180">
        <v>100</v>
      </c>
      <c r="E61" s="144">
        <v>36.049999999999997</v>
      </c>
      <c r="F61" s="180">
        <v>9.9499999999999993</v>
      </c>
      <c r="G61" s="180">
        <v>12.45</v>
      </c>
      <c r="H61" s="180">
        <v>17.32</v>
      </c>
      <c r="I61" s="180">
        <v>186.95</v>
      </c>
    </row>
    <row r="62" spans="2:9" ht="15.75" x14ac:dyDescent="0.25">
      <c r="B62" s="180">
        <v>302</v>
      </c>
      <c r="C62" s="180" t="s">
        <v>27</v>
      </c>
      <c r="D62" s="180">
        <v>150</v>
      </c>
      <c r="E62" s="144">
        <v>14.2</v>
      </c>
      <c r="F62" s="180">
        <v>7.72</v>
      </c>
      <c r="G62" s="180">
        <v>3.96</v>
      </c>
      <c r="H62" s="180">
        <v>43.28</v>
      </c>
      <c r="I62" s="180">
        <v>239.59</v>
      </c>
    </row>
    <row r="63" spans="2:9" ht="15.75" x14ac:dyDescent="0.25">
      <c r="B63" s="180">
        <v>344</v>
      </c>
      <c r="C63" s="180" t="s">
        <v>17</v>
      </c>
      <c r="D63" s="180">
        <v>200</v>
      </c>
      <c r="E63" s="144">
        <v>8</v>
      </c>
      <c r="F63" s="180">
        <v>0.3</v>
      </c>
      <c r="G63" s="180">
        <v>0</v>
      </c>
      <c r="H63" s="180">
        <v>27.3</v>
      </c>
      <c r="I63" s="180">
        <v>112.1</v>
      </c>
    </row>
    <row r="64" spans="2:9" ht="15.75" x14ac:dyDescent="0.25">
      <c r="B64" s="180">
        <v>1091</v>
      </c>
      <c r="C64" s="180" t="s">
        <v>10</v>
      </c>
      <c r="D64" s="180">
        <v>30</v>
      </c>
      <c r="E64" s="144">
        <v>2</v>
      </c>
      <c r="F64" s="180">
        <v>2.2799999999999998</v>
      </c>
      <c r="G64" s="180">
        <v>0.24</v>
      </c>
      <c r="H64" s="180">
        <v>14.76</v>
      </c>
      <c r="I64" s="180">
        <v>70.319999999999993</v>
      </c>
    </row>
    <row r="65" spans="2:9" ht="15.75" x14ac:dyDescent="0.25">
      <c r="B65" s="180">
        <v>1091</v>
      </c>
      <c r="C65" s="180" t="s">
        <v>11</v>
      </c>
      <c r="D65" s="180">
        <v>30</v>
      </c>
      <c r="E65" s="144">
        <v>2</v>
      </c>
      <c r="F65" s="180">
        <v>1.98</v>
      </c>
      <c r="G65" s="180">
        <v>0.36</v>
      </c>
      <c r="H65" s="180">
        <v>10.02</v>
      </c>
      <c r="I65" s="180">
        <v>51.24</v>
      </c>
    </row>
    <row r="66" spans="2:9" ht="15.75" x14ac:dyDescent="0.25">
      <c r="B66" s="180"/>
      <c r="C66" s="177" t="s">
        <v>18</v>
      </c>
      <c r="D66" s="177">
        <f>SUM(D59:D65)</f>
        <v>770</v>
      </c>
      <c r="E66" s="91">
        <f>SUM(E59:E65)</f>
        <v>76.72</v>
      </c>
      <c r="F66" s="91">
        <f t="shared" ref="F66:I66" si="7">SUM(F59:F65)</f>
        <v>24.830000000000002</v>
      </c>
      <c r="G66" s="91">
        <f t="shared" si="7"/>
        <v>21.41</v>
      </c>
      <c r="H66" s="91">
        <f t="shared" si="7"/>
        <v>128.88</v>
      </c>
      <c r="I66" s="91">
        <f t="shared" si="7"/>
        <v>775.97</v>
      </c>
    </row>
    <row r="67" spans="2:9" ht="15.75" x14ac:dyDescent="0.25">
      <c r="B67" s="180"/>
      <c r="C67" s="177" t="s">
        <v>19</v>
      </c>
      <c r="D67" s="180">
        <f>D66+D57</f>
        <v>1365</v>
      </c>
      <c r="E67" s="180"/>
      <c r="F67" s="180">
        <f t="shared" ref="F67:I67" si="8">F66+F57</f>
        <v>53.95</v>
      </c>
      <c r="G67" s="180">
        <f t="shared" si="8"/>
        <v>46.55</v>
      </c>
      <c r="H67" s="180">
        <f t="shared" si="8"/>
        <v>208.6</v>
      </c>
      <c r="I67" s="180">
        <f t="shared" si="8"/>
        <v>1489.1299999999999</v>
      </c>
    </row>
    <row r="68" spans="2:9" ht="15.75" x14ac:dyDescent="0.25">
      <c r="B68" s="1" t="s">
        <v>0</v>
      </c>
      <c r="C68" s="4"/>
      <c r="D68" s="4"/>
      <c r="E68" s="4"/>
      <c r="F68" s="4"/>
      <c r="G68" s="4"/>
      <c r="H68" s="4"/>
      <c r="I68" s="4"/>
    </row>
    <row r="69" spans="2:9" ht="15.75" x14ac:dyDescent="0.25">
      <c r="B69" s="1" t="s">
        <v>28</v>
      </c>
      <c r="C69" s="4"/>
      <c r="D69" s="4"/>
      <c r="E69" s="4"/>
      <c r="F69" s="4"/>
      <c r="G69" s="4"/>
      <c r="H69" s="4"/>
      <c r="I69" s="4"/>
    </row>
    <row r="70" spans="2:9" ht="15.75" x14ac:dyDescent="0.25">
      <c r="B70" s="1"/>
      <c r="C70" s="4"/>
      <c r="D70" s="4"/>
      <c r="E70" s="4"/>
      <c r="F70" s="4"/>
      <c r="G70" s="4"/>
      <c r="H70" s="4"/>
      <c r="I70" s="4"/>
    </row>
    <row r="71" spans="2:9" x14ac:dyDescent="0.25">
      <c r="B71" s="214" t="s">
        <v>50</v>
      </c>
      <c r="C71" s="214" t="s">
        <v>2</v>
      </c>
      <c r="D71" s="214" t="s">
        <v>52</v>
      </c>
      <c r="E71" s="214" t="s">
        <v>3</v>
      </c>
      <c r="F71" s="214" t="s">
        <v>4</v>
      </c>
      <c r="G71" s="214"/>
      <c r="H71" s="214"/>
      <c r="I71" s="214" t="s">
        <v>51</v>
      </c>
    </row>
    <row r="72" spans="2:9" x14ac:dyDescent="0.25">
      <c r="B72" s="214"/>
      <c r="C72" s="214"/>
      <c r="D72" s="214"/>
      <c r="E72" s="214"/>
      <c r="F72" s="214"/>
      <c r="G72" s="214"/>
      <c r="H72" s="214"/>
      <c r="I72" s="214"/>
    </row>
    <row r="73" spans="2:9" ht="31.5" x14ac:dyDescent="0.25">
      <c r="B73" s="214"/>
      <c r="C73" s="214"/>
      <c r="D73" s="214"/>
      <c r="E73" s="214"/>
      <c r="F73" s="177" t="s">
        <v>5</v>
      </c>
      <c r="G73" s="177" t="s">
        <v>6</v>
      </c>
      <c r="H73" s="177" t="s">
        <v>7</v>
      </c>
      <c r="I73" s="214"/>
    </row>
    <row r="74" spans="2:9" ht="15.75" x14ac:dyDescent="0.25">
      <c r="B74" s="180"/>
      <c r="C74" s="177" t="s">
        <v>8</v>
      </c>
      <c r="D74" s="180"/>
      <c r="E74" s="180"/>
      <c r="F74" s="180"/>
      <c r="G74" s="180"/>
      <c r="H74" s="180"/>
      <c r="I74" s="180"/>
    </row>
    <row r="75" spans="2:9" ht="31.5" x14ac:dyDescent="0.25">
      <c r="B75" s="180">
        <v>14</v>
      </c>
      <c r="C75" s="180" t="s">
        <v>29</v>
      </c>
      <c r="D75" s="180">
        <v>10</v>
      </c>
      <c r="E75" s="144">
        <v>7.82</v>
      </c>
      <c r="F75" s="180">
        <v>0.08</v>
      </c>
      <c r="G75" s="180">
        <v>7.25</v>
      </c>
      <c r="H75" s="180">
        <v>0.13</v>
      </c>
      <c r="I75" s="180">
        <v>66.099999999999994</v>
      </c>
    </row>
    <row r="76" spans="2:9" ht="15.75" x14ac:dyDescent="0.25">
      <c r="B76" s="180">
        <v>210</v>
      </c>
      <c r="C76" s="180" t="s">
        <v>105</v>
      </c>
      <c r="D76" s="180">
        <v>159</v>
      </c>
      <c r="E76" s="144">
        <v>44.28</v>
      </c>
      <c r="F76" s="180">
        <v>15.55</v>
      </c>
      <c r="G76" s="180">
        <v>16.940000000000001</v>
      </c>
      <c r="H76" s="180">
        <v>2.78</v>
      </c>
      <c r="I76" s="180">
        <v>240</v>
      </c>
    </row>
    <row r="77" spans="2:9" x14ac:dyDescent="0.25">
      <c r="B77" s="64">
        <v>338</v>
      </c>
      <c r="C77" s="64" t="s">
        <v>93</v>
      </c>
      <c r="D77" s="64">
        <v>100</v>
      </c>
      <c r="E77" s="90">
        <v>15.42</v>
      </c>
      <c r="F77" s="64">
        <v>0.4</v>
      </c>
      <c r="G77" s="64">
        <v>0</v>
      </c>
      <c r="H77" s="64">
        <v>12.6</v>
      </c>
      <c r="I77" s="64">
        <v>52</v>
      </c>
    </row>
    <row r="78" spans="2:9" ht="15.75" x14ac:dyDescent="0.25">
      <c r="B78" s="180">
        <v>1091</v>
      </c>
      <c r="C78" s="180" t="s">
        <v>10</v>
      </c>
      <c r="D78" s="180">
        <v>30</v>
      </c>
      <c r="E78" s="144">
        <v>2</v>
      </c>
      <c r="F78" s="180">
        <v>2.2799999999999998</v>
      </c>
      <c r="G78" s="180">
        <v>0.24</v>
      </c>
      <c r="H78" s="180">
        <v>14.76</v>
      </c>
      <c r="I78" s="180">
        <v>70.319999999999993</v>
      </c>
    </row>
    <row r="79" spans="2:9" ht="15.75" x14ac:dyDescent="0.25">
      <c r="B79" s="180">
        <v>1091</v>
      </c>
      <c r="C79" s="180" t="s">
        <v>11</v>
      </c>
      <c r="D79" s="180">
        <v>30</v>
      </c>
      <c r="E79" s="144">
        <v>2</v>
      </c>
      <c r="F79" s="180">
        <v>1.98</v>
      </c>
      <c r="G79" s="180">
        <v>0.36</v>
      </c>
      <c r="H79" s="180">
        <v>10.02</v>
      </c>
      <c r="I79" s="180">
        <v>51.24</v>
      </c>
    </row>
    <row r="80" spans="2:9" ht="15.75" x14ac:dyDescent="0.25">
      <c r="B80" s="180">
        <v>377</v>
      </c>
      <c r="C80" s="180" t="s">
        <v>55</v>
      </c>
      <c r="D80" s="180">
        <v>222</v>
      </c>
      <c r="E80" s="144">
        <v>5.2</v>
      </c>
      <c r="F80" s="180">
        <v>0.2</v>
      </c>
      <c r="G80" s="180">
        <v>0</v>
      </c>
      <c r="H80" s="180">
        <v>16</v>
      </c>
      <c r="I80" s="180">
        <v>65</v>
      </c>
    </row>
    <row r="81" spans="2:9" ht="15.75" x14ac:dyDescent="0.25">
      <c r="B81" s="180"/>
      <c r="C81" s="177" t="s">
        <v>12</v>
      </c>
      <c r="D81" s="177">
        <f>D75+D76+D77+D78+D79+D80</f>
        <v>551</v>
      </c>
      <c r="E81" s="91">
        <f t="shared" ref="E81:I81" si="9">E75+E76+E77+E78+E79+E80</f>
        <v>76.72</v>
      </c>
      <c r="F81" s="177">
        <f t="shared" si="9"/>
        <v>20.490000000000002</v>
      </c>
      <c r="G81" s="177">
        <f t="shared" si="9"/>
        <v>24.79</v>
      </c>
      <c r="H81" s="177">
        <f t="shared" si="9"/>
        <v>56.29</v>
      </c>
      <c r="I81" s="177">
        <f t="shared" si="9"/>
        <v>544.66000000000008</v>
      </c>
    </row>
    <row r="82" spans="2:9" ht="15.75" x14ac:dyDescent="0.25">
      <c r="B82" s="180"/>
      <c r="C82" s="177" t="s">
        <v>13</v>
      </c>
      <c r="D82" s="180"/>
      <c r="E82" s="180"/>
      <c r="F82" s="180"/>
      <c r="G82" s="180"/>
      <c r="H82" s="180"/>
      <c r="I82" s="180"/>
    </row>
    <row r="83" spans="2:9" ht="15.75" x14ac:dyDescent="0.25">
      <c r="B83" s="180">
        <v>73</v>
      </c>
      <c r="C83" s="180" t="s">
        <v>39</v>
      </c>
      <c r="D83" s="180">
        <v>60</v>
      </c>
      <c r="E83" s="144">
        <v>10.6</v>
      </c>
      <c r="F83" s="144">
        <v>0</v>
      </c>
      <c r="G83" s="180">
        <v>4.2</v>
      </c>
      <c r="H83" s="180">
        <v>4.2</v>
      </c>
      <c r="I83" s="180">
        <v>54</v>
      </c>
    </row>
    <row r="84" spans="2:9" ht="15.75" x14ac:dyDescent="0.25">
      <c r="B84" s="180">
        <v>101</v>
      </c>
      <c r="C84" s="180" t="s">
        <v>30</v>
      </c>
      <c r="D84" s="180">
        <v>200</v>
      </c>
      <c r="E84" s="144">
        <v>8.25</v>
      </c>
      <c r="F84" s="180">
        <v>1.78</v>
      </c>
      <c r="G84" s="180">
        <v>3.28</v>
      </c>
      <c r="H84" s="180">
        <v>12.4</v>
      </c>
      <c r="I84" s="180">
        <v>93.2</v>
      </c>
    </row>
    <row r="85" spans="2:9" ht="31.5" x14ac:dyDescent="0.25">
      <c r="B85" s="180" t="s">
        <v>73</v>
      </c>
      <c r="C85" s="170" t="s">
        <v>121</v>
      </c>
      <c r="D85" s="171">
        <v>110</v>
      </c>
      <c r="E85" s="172">
        <v>33.020000000000003</v>
      </c>
      <c r="F85" s="172">
        <v>232.63</v>
      </c>
      <c r="G85" s="172">
        <v>21.7</v>
      </c>
      <c r="H85" s="172">
        <v>10.7</v>
      </c>
      <c r="I85" s="173">
        <v>11.03</v>
      </c>
    </row>
    <row r="86" spans="2:9" ht="15.75" x14ac:dyDescent="0.25">
      <c r="B86" s="180">
        <v>312</v>
      </c>
      <c r="C86" s="180" t="s">
        <v>31</v>
      </c>
      <c r="D86" s="180">
        <v>150</v>
      </c>
      <c r="E86" s="144">
        <v>16.7</v>
      </c>
      <c r="F86" s="180">
        <v>3.26</v>
      </c>
      <c r="G86" s="180">
        <v>4.24</v>
      </c>
      <c r="H86" s="180">
        <v>20.170000000000002</v>
      </c>
      <c r="I86" s="180">
        <v>130.97</v>
      </c>
    </row>
    <row r="87" spans="2:9" ht="15.75" x14ac:dyDescent="0.25">
      <c r="B87" s="180">
        <v>1091</v>
      </c>
      <c r="C87" s="180" t="s">
        <v>10</v>
      </c>
      <c r="D87" s="180">
        <v>30</v>
      </c>
      <c r="E87" s="144">
        <v>2</v>
      </c>
      <c r="F87" s="180">
        <v>2.2799999999999998</v>
      </c>
      <c r="G87" s="180">
        <v>0.24</v>
      </c>
      <c r="H87" s="180">
        <v>14.76</v>
      </c>
      <c r="I87" s="180">
        <v>70.319999999999993</v>
      </c>
    </row>
    <row r="88" spans="2:9" ht="15.75" x14ac:dyDescent="0.25">
      <c r="B88" s="180">
        <v>1091</v>
      </c>
      <c r="C88" s="180" t="s">
        <v>11</v>
      </c>
      <c r="D88" s="180">
        <v>30</v>
      </c>
      <c r="E88" s="144">
        <v>2</v>
      </c>
      <c r="F88" s="180">
        <v>1.98</v>
      </c>
      <c r="G88" s="180">
        <v>0.36</v>
      </c>
      <c r="H88" s="180">
        <v>10.02</v>
      </c>
      <c r="I88" s="180">
        <v>51.24</v>
      </c>
    </row>
    <row r="89" spans="2:9" ht="15.75" x14ac:dyDescent="0.25">
      <c r="B89" s="180">
        <v>378</v>
      </c>
      <c r="C89" s="180" t="s">
        <v>54</v>
      </c>
      <c r="D89" s="180">
        <v>215</v>
      </c>
      <c r="E89" s="144">
        <v>4.1500000000000004</v>
      </c>
      <c r="F89" s="180">
        <v>0.1</v>
      </c>
      <c r="G89" s="180">
        <v>0</v>
      </c>
      <c r="H89" s="180">
        <v>15</v>
      </c>
      <c r="I89" s="180">
        <v>60</v>
      </c>
    </row>
    <row r="90" spans="2:9" ht="15.75" x14ac:dyDescent="0.25">
      <c r="B90" s="180"/>
      <c r="C90" s="177" t="s">
        <v>18</v>
      </c>
      <c r="D90" s="177">
        <f>D83+D84+D85+D86+D87+D88+D89</f>
        <v>795</v>
      </c>
      <c r="E90" s="91">
        <f t="shared" ref="E90:I90" si="10">E83+E84+E85+E86+E87+E88+E89</f>
        <v>76.720000000000013</v>
      </c>
      <c r="F90" s="177">
        <f t="shared" si="10"/>
        <v>242.02999999999997</v>
      </c>
      <c r="G90" s="177">
        <f t="shared" si="10"/>
        <v>34.020000000000003</v>
      </c>
      <c r="H90" s="177">
        <f t="shared" si="10"/>
        <v>87.25</v>
      </c>
      <c r="I90" s="177">
        <f t="shared" si="10"/>
        <v>470.76</v>
      </c>
    </row>
    <row r="91" spans="2:9" ht="15.75" x14ac:dyDescent="0.25">
      <c r="B91" s="180"/>
      <c r="C91" s="177" t="s">
        <v>19</v>
      </c>
      <c r="D91" s="177">
        <f>D90+D81</f>
        <v>1346</v>
      </c>
      <c r="E91" s="177"/>
      <c r="F91" s="177">
        <f t="shared" ref="F91:I91" si="11">F90+F81</f>
        <v>262.52</v>
      </c>
      <c r="G91" s="177">
        <f t="shared" si="11"/>
        <v>58.81</v>
      </c>
      <c r="H91" s="177">
        <f t="shared" si="11"/>
        <v>143.54</v>
      </c>
      <c r="I91" s="177">
        <f t="shared" si="11"/>
        <v>1015.4200000000001</v>
      </c>
    </row>
    <row r="92" spans="2:9" ht="15.75" x14ac:dyDescent="0.25">
      <c r="B92" s="1" t="s">
        <v>0</v>
      </c>
      <c r="C92" s="4"/>
      <c r="D92" s="4"/>
      <c r="E92" s="4"/>
      <c r="F92" s="4"/>
      <c r="G92" s="4"/>
      <c r="H92" s="4"/>
      <c r="I92" s="4"/>
    </row>
    <row r="93" spans="2:9" ht="15.75" x14ac:dyDescent="0.25">
      <c r="B93" s="1" t="s">
        <v>32</v>
      </c>
      <c r="C93" s="4"/>
      <c r="D93" s="4"/>
      <c r="E93" s="4"/>
      <c r="F93" s="4"/>
      <c r="G93" s="4"/>
      <c r="H93" s="4"/>
      <c r="I93" s="4"/>
    </row>
    <row r="94" spans="2:9" x14ac:dyDescent="0.25">
      <c r="B94" s="217" t="s">
        <v>50</v>
      </c>
      <c r="C94" s="214" t="s">
        <v>2</v>
      </c>
      <c r="D94" s="217" t="s">
        <v>52</v>
      </c>
      <c r="E94" s="217" t="s">
        <v>3</v>
      </c>
      <c r="F94" s="217" t="s">
        <v>4</v>
      </c>
      <c r="G94" s="217"/>
      <c r="H94" s="217"/>
      <c r="I94" s="217" t="s">
        <v>51</v>
      </c>
    </row>
    <row r="95" spans="2:9" x14ac:dyDescent="0.25">
      <c r="B95" s="217"/>
      <c r="C95" s="214"/>
      <c r="D95" s="217"/>
      <c r="E95" s="217"/>
      <c r="F95" s="217"/>
      <c r="G95" s="217"/>
      <c r="H95" s="217"/>
      <c r="I95" s="217"/>
    </row>
    <row r="96" spans="2:9" ht="28.5" x14ac:dyDescent="0.25">
      <c r="B96" s="217"/>
      <c r="C96" s="214"/>
      <c r="D96" s="217"/>
      <c r="E96" s="217"/>
      <c r="F96" s="179" t="s">
        <v>5</v>
      </c>
      <c r="G96" s="179" t="s">
        <v>6</v>
      </c>
      <c r="H96" s="179" t="s">
        <v>7</v>
      </c>
      <c r="I96" s="217"/>
    </row>
    <row r="97" spans="2:9" x14ac:dyDescent="0.25">
      <c r="B97" s="64"/>
      <c r="C97" s="179" t="s">
        <v>8</v>
      </c>
      <c r="D97" s="64"/>
      <c r="E97" s="64"/>
      <c r="F97" s="64"/>
      <c r="G97" s="64"/>
      <c r="H97" s="64"/>
      <c r="I97" s="64"/>
    </row>
    <row r="98" spans="2:9" ht="30" x14ac:dyDescent="0.25">
      <c r="B98" s="64">
        <v>338</v>
      </c>
      <c r="C98" s="64" t="s">
        <v>113</v>
      </c>
      <c r="D98" s="64">
        <v>100</v>
      </c>
      <c r="E98" s="90">
        <v>21.2</v>
      </c>
      <c r="F98" s="64">
        <v>0.8</v>
      </c>
      <c r="G98" s="64">
        <v>0.2</v>
      </c>
      <c r="H98" s="64">
        <v>7.5</v>
      </c>
      <c r="I98" s="64">
        <v>35</v>
      </c>
    </row>
    <row r="99" spans="2:9" ht="30" x14ac:dyDescent="0.25">
      <c r="B99" s="64">
        <v>204</v>
      </c>
      <c r="C99" s="64" t="s">
        <v>65</v>
      </c>
      <c r="D99" s="64">
        <v>175</v>
      </c>
      <c r="E99" s="90">
        <v>35.020000000000003</v>
      </c>
      <c r="F99" s="64">
        <v>9.9600000000000009</v>
      </c>
      <c r="G99" s="64">
        <v>12.97</v>
      </c>
      <c r="H99" s="64">
        <v>32.799999999999997</v>
      </c>
      <c r="I99" s="64">
        <v>287.95999999999998</v>
      </c>
    </row>
    <row r="100" spans="2:9" x14ac:dyDescent="0.25">
      <c r="B100" s="64">
        <v>328</v>
      </c>
      <c r="C100" s="64" t="s">
        <v>33</v>
      </c>
      <c r="D100" s="64">
        <v>200</v>
      </c>
      <c r="E100" s="90">
        <v>16.5</v>
      </c>
      <c r="F100" s="64">
        <v>3.76</v>
      </c>
      <c r="G100" s="64">
        <v>3.2</v>
      </c>
      <c r="H100" s="64">
        <v>26.74</v>
      </c>
      <c r="I100" s="64">
        <v>150.80000000000001</v>
      </c>
    </row>
    <row r="101" spans="2:9" x14ac:dyDescent="0.25">
      <c r="B101" s="64">
        <v>1091</v>
      </c>
      <c r="C101" s="64" t="s">
        <v>10</v>
      </c>
      <c r="D101" s="64">
        <v>30</v>
      </c>
      <c r="E101" s="90">
        <v>2</v>
      </c>
      <c r="F101" s="64">
        <v>2.2799999999999998</v>
      </c>
      <c r="G101" s="64">
        <v>0.24</v>
      </c>
      <c r="H101" s="64">
        <v>14.76</v>
      </c>
      <c r="I101" s="64">
        <v>70.319999999999993</v>
      </c>
    </row>
    <row r="102" spans="2:9" x14ac:dyDescent="0.25">
      <c r="B102" s="64">
        <v>1091</v>
      </c>
      <c r="C102" s="64" t="s">
        <v>11</v>
      </c>
      <c r="D102" s="64">
        <v>30</v>
      </c>
      <c r="E102" s="90">
        <v>2</v>
      </c>
      <c r="F102" s="64">
        <v>1.98</v>
      </c>
      <c r="G102" s="64">
        <v>0.36</v>
      </c>
      <c r="H102" s="64">
        <v>10.02</v>
      </c>
      <c r="I102" s="64">
        <v>51.24</v>
      </c>
    </row>
    <row r="103" spans="2:9" x14ac:dyDescent="0.25">
      <c r="B103" s="64"/>
      <c r="C103" s="179" t="s">
        <v>12</v>
      </c>
      <c r="D103" s="179">
        <f>D98+D99+D100+D101+D102</f>
        <v>535</v>
      </c>
      <c r="E103" s="92">
        <f t="shared" ref="E103:I103" si="12">E98+E99+E100+E101+E102</f>
        <v>76.72</v>
      </c>
      <c r="F103" s="179">
        <f t="shared" si="12"/>
        <v>18.78</v>
      </c>
      <c r="G103" s="179">
        <f t="shared" si="12"/>
        <v>16.97</v>
      </c>
      <c r="H103" s="179">
        <f t="shared" si="12"/>
        <v>91.82</v>
      </c>
      <c r="I103" s="179">
        <f t="shared" si="12"/>
        <v>595.31999999999994</v>
      </c>
    </row>
    <row r="104" spans="2:9" x14ac:dyDescent="0.25">
      <c r="B104" s="64"/>
      <c r="C104" s="179" t="s">
        <v>13</v>
      </c>
      <c r="D104" s="64"/>
      <c r="E104" s="64"/>
      <c r="F104" s="64"/>
      <c r="G104" s="64"/>
      <c r="H104" s="64"/>
      <c r="I104" s="64"/>
    </row>
    <row r="105" spans="2:9" x14ac:dyDescent="0.25">
      <c r="B105" s="64">
        <v>324</v>
      </c>
      <c r="C105" s="64" t="s">
        <v>94</v>
      </c>
      <c r="D105" s="64">
        <v>60</v>
      </c>
      <c r="E105" s="90">
        <v>5.3</v>
      </c>
      <c r="F105" s="64">
        <v>1.01</v>
      </c>
      <c r="G105" s="64">
        <v>0.73</v>
      </c>
      <c r="H105" s="64">
        <v>6.3</v>
      </c>
      <c r="I105" s="64">
        <v>35.81</v>
      </c>
    </row>
    <row r="106" spans="2:9" x14ac:dyDescent="0.25">
      <c r="B106" s="64">
        <v>102</v>
      </c>
      <c r="C106" s="64" t="s">
        <v>35</v>
      </c>
      <c r="D106" s="64">
        <v>200</v>
      </c>
      <c r="E106" s="90">
        <v>8.1999999999999993</v>
      </c>
      <c r="F106" s="64">
        <v>4.12</v>
      </c>
      <c r="G106" s="64">
        <v>4</v>
      </c>
      <c r="H106" s="64">
        <v>14.49</v>
      </c>
      <c r="I106" s="64">
        <v>110.23</v>
      </c>
    </row>
    <row r="107" spans="2:9" x14ac:dyDescent="0.25">
      <c r="B107" s="64">
        <v>291</v>
      </c>
      <c r="C107" s="64" t="s">
        <v>66</v>
      </c>
      <c r="D107" s="64">
        <v>240</v>
      </c>
      <c r="E107" s="90">
        <v>55.07</v>
      </c>
      <c r="F107" s="64">
        <v>26.37</v>
      </c>
      <c r="G107" s="64">
        <v>29.08</v>
      </c>
      <c r="H107" s="64">
        <v>45.72</v>
      </c>
      <c r="I107" s="64">
        <v>547.24</v>
      </c>
    </row>
    <row r="108" spans="2:9" x14ac:dyDescent="0.25">
      <c r="B108" s="64">
        <v>378</v>
      </c>
      <c r="C108" s="64" t="s">
        <v>54</v>
      </c>
      <c r="D108" s="64">
        <v>215</v>
      </c>
      <c r="E108" s="90">
        <v>4.1500000000000004</v>
      </c>
      <c r="F108" s="64">
        <v>0.1</v>
      </c>
      <c r="G108" s="64">
        <v>0</v>
      </c>
      <c r="H108" s="64">
        <v>15</v>
      </c>
      <c r="I108" s="64">
        <v>60</v>
      </c>
    </row>
    <row r="109" spans="2:9" x14ac:dyDescent="0.25">
      <c r="B109" s="64">
        <v>1091</v>
      </c>
      <c r="C109" s="64" t="s">
        <v>10</v>
      </c>
      <c r="D109" s="64">
        <v>30</v>
      </c>
      <c r="E109" s="90">
        <v>2</v>
      </c>
      <c r="F109" s="64">
        <v>2.2799999999999998</v>
      </c>
      <c r="G109" s="64">
        <v>0.24</v>
      </c>
      <c r="H109" s="64">
        <v>14.76</v>
      </c>
      <c r="I109" s="64">
        <v>70.319999999999993</v>
      </c>
    </row>
    <row r="110" spans="2:9" x14ac:dyDescent="0.25">
      <c r="B110" s="64">
        <v>1091</v>
      </c>
      <c r="C110" s="64" t="s">
        <v>11</v>
      </c>
      <c r="D110" s="64">
        <v>30</v>
      </c>
      <c r="E110" s="90">
        <v>2</v>
      </c>
      <c r="F110" s="64">
        <v>1.98</v>
      </c>
      <c r="G110" s="64">
        <v>0.36</v>
      </c>
      <c r="H110" s="64">
        <v>10.02</v>
      </c>
      <c r="I110" s="64">
        <v>51.24</v>
      </c>
    </row>
    <row r="111" spans="2:9" x14ac:dyDescent="0.25">
      <c r="B111" s="64"/>
      <c r="C111" s="179" t="s">
        <v>18</v>
      </c>
      <c r="D111" s="179">
        <f>D105+D106+D107+D108+D109+D110</f>
        <v>775</v>
      </c>
      <c r="E111" s="92">
        <f t="shared" ref="E111:I111" si="13">E105+E106+E107+E108+E109+E110</f>
        <v>76.72</v>
      </c>
      <c r="F111" s="179">
        <f t="shared" si="13"/>
        <v>35.86</v>
      </c>
      <c r="G111" s="179">
        <f t="shared" si="13"/>
        <v>34.410000000000004</v>
      </c>
      <c r="H111" s="179">
        <f t="shared" si="13"/>
        <v>106.28999999999999</v>
      </c>
      <c r="I111" s="179">
        <f t="shared" si="13"/>
        <v>874.83999999999992</v>
      </c>
    </row>
    <row r="112" spans="2:9" x14ac:dyDescent="0.25">
      <c r="B112" s="64"/>
      <c r="C112" s="179" t="s">
        <v>19</v>
      </c>
      <c r="D112" s="179">
        <f>D111+D103</f>
        <v>1310</v>
      </c>
      <c r="E112" s="92"/>
      <c r="F112" s="179">
        <f>F111+F103</f>
        <v>54.64</v>
      </c>
      <c r="G112" s="179">
        <f t="shared" ref="G112:I112" si="14">G111+G103</f>
        <v>51.38</v>
      </c>
      <c r="H112" s="179">
        <f t="shared" si="14"/>
        <v>198.10999999999999</v>
      </c>
      <c r="I112" s="179">
        <f t="shared" si="14"/>
        <v>1470.1599999999999</v>
      </c>
    </row>
    <row r="113" spans="2:9" ht="15.75" x14ac:dyDescent="0.25">
      <c r="B113" s="1" t="s">
        <v>37</v>
      </c>
      <c r="C113" s="4"/>
      <c r="D113" s="4"/>
      <c r="E113" s="4"/>
      <c r="F113" s="4"/>
      <c r="G113" s="4"/>
      <c r="H113" s="4"/>
      <c r="I113" s="4"/>
    </row>
    <row r="114" spans="2:9" ht="15.75" x14ac:dyDescent="0.25">
      <c r="B114" s="1" t="s">
        <v>1</v>
      </c>
      <c r="C114" s="4"/>
      <c r="D114" s="4"/>
      <c r="E114" s="4"/>
      <c r="F114" s="4"/>
      <c r="G114" s="4"/>
      <c r="H114" s="4"/>
      <c r="I114" s="4"/>
    </row>
    <row r="115" spans="2:9" ht="15.75" x14ac:dyDescent="0.25">
      <c r="B115" s="2"/>
      <c r="C115" s="4"/>
      <c r="D115" s="4"/>
      <c r="E115" s="4"/>
      <c r="F115" s="4"/>
      <c r="G115" s="4"/>
      <c r="H115" s="4"/>
      <c r="I115" s="4"/>
    </row>
    <row r="116" spans="2:9" x14ac:dyDescent="0.25">
      <c r="B116" s="214" t="s">
        <v>50</v>
      </c>
      <c r="C116" s="214" t="s">
        <v>2</v>
      </c>
      <c r="D116" s="214" t="s">
        <v>52</v>
      </c>
      <c r="E116" s="214" t="s">
        <v>3</v>
      </c>
      <c r="F116" s="214" t="s">
        <v>4</v>
      </c>
      <c r="G116" s="214"/>
      <c r="H116" s="214"/>
      <c r="I116" s="214" t="s">
        <v>51</v>
      </c>
    </row>
    <row r="117" spans="2:9" x14ac:dyDescent="0.25">
      <c r="B117" s="214"/>
      <c r="C117" s="214"/>
      <c r="D117" s="214"/>
      <c r="E117" s="214"/>
      <c r="F117" s="214"/>
      <c r="G117" s="214"/>
      <c r="H117" s="214"/>
      <c r="I117" s="214"/>
    </row>
    <row r="118" spans="2:9" ht="31.5" x14ac:dyDescent="0.25">
      <c r="B118" s="214"/>
      <c r="C118" s="214"/>
      <c r="D118" s="214"/>
      <c r="E118" s="214"/>
      <c r="F118" s="177" t="s">
        <v>5</v>
      </c>
      <c r="G118" s="177" t="s">
        <v>6</v>
      </c>
      <c r="H118" s="177" t="s">
        <v>7</v>
      </c>
      <c r="I118" s="214"/>
    </row>
    <row r="119" spans="2:9" ht="15.75" x14ac:dyDescent="0.25">
      <c r="B119" s="180"/>
      <c r="C119" s="177" t="s">
        <v>8</v>
      </c>
      <c r="D119" s="180"/>
      <c r="E119" s="180"/>
      <c r="F119" s="180"/>
      <c r="G119" s="180"/>
      <c r="H119" s="180"/>
      <c r="I119" s="180"/>
    </row>
    <row r="120" spans="2:9" x14ac:dyDescent="0.25">
      <c r="B120" s="64"/>
      <c r="C120" s="64" t="s">
        <v>98</v>
      </c>
      <c r="D120" s="64">
        <v>55</v>
      </c>
      <c r="E120" s="90">
        <v>16</v>
      </c>
      <c r="F120" s="64">
        <v>3</v>
      </c>
      <c r="G120" s="64">
        <v>17.5</v>
      </c>
      <c r="H120" s="64">
        <v>26.5</v>
      </c>
      <c r="I120" s="64">
        <v>275</v>
      </c>
    </row>
    <row r="121" spans="2:9" ht="47.25" x14ac:dyDescent="0.25">
      <c r="B121" s="180">
        <v>224</v>
      </c>
      <c r="C121" s="180" t="s">
        <v>96</v>
      </c>
      <c r="D121" s="180">
        <v>170</v>
      </c>
      <c r="E121" s="144">
        <v>52.57</v>
      </c>
      <c r="F121" s="180">
        <v>12.3</v>
      </c>
      <c r="G121" s="180">
        <v>9.1999999999999993</v>
      </c>
      <c r="H121" s="180">
        <v>42.6</v>
      </c>
      <c r="I121" s="180">
        <v>396.6</v>
      </c>
    </row>
    <row r="122" spans="2:9" ht="15.75" x14ac:dyDescent="0.25">
      <c r="B122" s="180">
        <v>377</v>
      </c>
      <c r="C122" s="180" t="s">
        <v>54</v>
      </c>
      <c r="D122" s="180">
        <v>215</v>
      </c>
      <c r="E122" s="144">
        <v>4.1500000000000004</v>
      </c>
      <c r="F122" s="180">
        <v>0.1</v>
      </c>
      <c r="G122" s="180">
        <v>0</v>
      </c>
      <c r="H122" s="180">
        <v>15</v>
      </c>
      <c r="I122" s="180">
        <v>60</v>
      </c>
    </row>
    <row r="123" spans="2:9" ht="15.75" x14ac:dyDescent="0.25">
      <c r="B123" s="180">
        <v>1091</v>
      </c>
      <c r="C123" s="180" t="s">
        <v>10</v>
      </c>
      <c r="D123" s="180">
        <v>30</v>
      </c>
      <c r="E123" s="144">
        <v>2</v>
      </c>
      <c r="F123" s="180">
        <v>2.2799999999999998</v>
      </c>
      <c r="G123" s="180">
        <v>0.24</v>
      </c>
      <c r="H123" s="180">
        <v>14.76</v>
      </c>
      <c r="I123" s="180">
        <v>70.319999999999993</v>
      </c>
    </row>
    <row r="124" spans="2:9" ht="15.75" x14ac:dyDescent="0.25">
      <c r="B124" s="180">
        <v>1091</v>
      </c>
      <c r="C124" s="180" t="s">
        <v>11</v>
      </c>
      <c r="D124" s="180">
        <v>30</v>
      </c>
      <c r="E124" s="144">
        <v>2</v>
      </c>
      <c r="F124" s="180">
        <v>1.98</v>
      </c>
      <c r="G124" s="180">
        <v>0.36</v>
      </c>
      <c r="H124" s="180">
        <v>10.02</v>
      </c>
      <c r="I124" s="180">
        <v>51.24</v>
      </c>
    </row>
    <row r="125" spans="2:9" ht="15.75" x14ac:dyDescent="0.25">
      <c r="B125" s="180"/>
      <c r="C125" s="177" t="s">
        <v>12</v>
      </c>
      <c r="D125" s="177">
        <f>SUM(D120:D124)</f>
        <v>500</v>
      </c>
      <c r="E125" s="91">
        <f t="shared" ref="E125:I125" si="15">SUM(E120:E124)</f>
        <v>76.72</v>
      </c>
      <c r="F125" s="177">
        <f t="shared" si="15"/>
        <v>19.66</v>
      </c>
      <c r="G125" s="177">
        <f t="shared" si="15"/>
        <v>27.299999999999997</v>
      </c>
      <c r="H125" s="177">
        <f t="shared" si="15"/>
        <v>108.88</v>
      </c>
      <c r="I125" s="177">
        <f t="shared" si="15"/>
        <v>853.16000000000008</v>
      </c>
    </row>
    <row r="126" spans="2:9" ht="15.75" x14ac:dyDescent="0.25">
      <c r="B126" s="180"/>
      <c r="C126" s="177" t="s">
        <v>13</v>
      </c>
      <c r="D126" s="180"/>
      <c r="E126" s="144"/>
      <c r="F126" s="180"/>
      <c r="G126" s="180"/>
      <c r="H126" s="180"/>
      <c r="I126" s="180"/>
    </row>
    <row r="127" spans="2:9" ht="15.75" x14ac:dyDescent="0.25">
      <c r="B127" s="180">
        <v>70</v>
      </c>
      <c r="C127" s="180" t="s">
        <v>22</v>
      </c>
      <c r="D127" s="180">
        <v>60</v>
      </c>
      <c r="E127" s="144">
        <v>8.1999999999999993</v>
      </c>
      <c r="F127" s="180">
        <v>0.72</v>
      </c>
      <c r="G127" s="180">
        <v>0.12</v>
      </c>
      <c r="H127" s="180">
        <v>3.48</v>
      </c>
      <c r="I127" s="180">
        <v>18</v>
      </c>
    </row>
    <row r="128" spans="2:9" ht="15.75" x14ac:dyDescent="0.25">
      <c r="B128" s="180">
        <v>96</v>
      </c>
      <c r="C128" s="180" t="s">
        <v>40</v>
      </c>
      <c r="D128" s="180">
        <v>200</v>
      </c>
      <c r="E128" s="144">
        <v>9.8000000000000007</v>
      </c>
      <c r="F128" s="180">
        <v>1.74</v>
      </c>
      <c r="G128" s="180">
        <v>3.83</v>
      </c>
      <c r="H128" s="180">
        <v>12.3</v>
      </c>
      <c r="I128" s="180">
        <v>90.27</v>
      </c>
    </row>
    <row r="129" spans="2:9" ht="31.5" x14ac:dyDescent="0.25">
      <c r="B129" s="180" t="s">
        <v>72</v>
      </c>
      <c r="C129" s="180" t="s">
        <v>58</v>
      </c>
      <c r="D129" s="180">
        <v>100</v>
      </c>
      <c r="E129" s="144">
        <v>39.42</v>
      </c>
      <c r="F129" s="180">
        <v>10.039999999999999</v>
      </c>
      <c r="G129" s="180">
        <v>11.82</v>
      </c>
      <c r="H129" s="180">
        <v>10.5</v>
      </c>
      <c r="I129" s="180">
        <v>188.03</v>
      </c>
    </row>
    <row r="130" spans="2:9" ht="31.5" x14ac:dyDescent="0.25">
      <c r="B130" s="180">
        <v>309</v>
      </c>
      <c r="C130" s="180" t="s">
        <v>16</v>
      </c>
      <c r="D130" s="180">
        <v>150</v>
      </c>
      <c r="E130" s="144">
        <v>8.1999999999999993</v>
      </c>
      <c r="F130" s="180">
        <v>5.28</v>
      </c>
      <c r="G130" s="180">
        <v>3.88</v>
      </c>
      <c r="H130" s="180">
        <v>32.74</v>
      </c>
      <c r="I130" s="180">
        <v>187.2</v>
      </c>
    </row>
    <row r="131" spans="2:9" ht="15.75" x14ac:dyDescent="0.25">
      <c r="B131" s="180">
        <v>349</v>
      </c>
      <c r="C131" s="180" t="s">
        <v>68</v>
      </c>
      <c r="D131" s="180">
        <v>200</v>
      </c>
      <c r="E131" s="144">
        <v>7.1</v>
      </c>
      <c r="F131" s="180">
        <v>0.38</v>
      </c>
      <c r="G131" s="180">
        <v>0</v>
      </c>
      <c r="H131" s="180">
        <v>30.74</v>
      </c>
      <c r="I131" s="180">
        <v>124.46</v>
      </c>
    </row>
    <row r="132" spans="2:9" ht="15.75" x14ac:dyDescent="0.25">
      <c r="B132" s="180">
        <v>1091</v>
      </c>
      <c r="C132" s="180" t="s">
        <v>10</v>
      </c>
      <c r="D132" s="180">
        <v>30</v>
      </c>
      <c r="E132" s="144">
        <v>2</v>
      </c>
      <c r="F132" s="180">
        <v>2.2799999999999998</v>
      </c>
      <c r="G132" s="180">
        <v>0.24</v>
      </c>
      <c r="H132" s="180">
        <v>14.76</v>
      </c>
      <c r="I132" s="180">
        <v>70.319999999999993</v>
      </c>
    </row>
    <row r="133" spans="2:9" ht="15.75" x14ac:dyDescent="0.25">
      <c r="B133" s="180">
        <v>1091</v>
      </c>
      <c r="C133" s="180" t="s">
        <v>11</v>
      </c>
      <c r="D133" s="180">
        <v>30</v>
      </c>
      <c r="E133" s="144">
        <v>2</v>
      </c>
      <c r="F133" s="180">
        <v>1.98</v>
      </c>
      <c r="G133" s="180">
        <v>0.36</v>
      </c>
      <c r="H133" s="180">
        <v>10.02</v>
      </c>
      <c r="I133" s="180">
        <v>51.24</v>
      </c>
    </row>
    <row r="134" spans="2:9" ht="15.75" x14ac:dyDescent="0.25">
      <c r="B134" s="180"/>
      <c r="C134" s="177" t="s">
        <v>41</v>
      </c>
      <c r="D134" s="177">
        <f>SUM(D127:D133)</f>
        <v>770</v>
      </c>
      <c r="E134" s="91">
        <f t="shared" ref="E134:I134" si="16">SUM(E127:E133)</f>
        <v>76.72</v>
      </c>
      <c r="F134" s="177">
        <f t="shared" si="16"/>
        <v>22.42</v>
      </c>
      <c r="G134" s="177">
        <f t="shared" si="16"/>
        <v>20.249999999999996</v>
      </c>
      <c r="H134" s="177">
        <f t="shared" si="16"/>
        <v>114.54</v>
      </c>
      <c r="I134" s="177">
        <f t="shared" si="16"/>
        <v>729.52</v>
      </c>
    </row>
    <row r="135" spans="2:9" ht="15.75" x14ac:dyDescent="0.25">
      <c r="B135" s="180"/>
      <c r="C135" s="177" t="s">
        <v>19</v>
      </c>
      <c r="D135" s="177">
        <f>D134+D125</f>
        <v>1270</v>
      </c>
      <c r="E135" s="177"/>
      <c r="F135" s="177">
        <f>F134+F125</f>
        <v>42.08</v>
      </c>
      <c r="G135" s="177">
        <f t="shared" ref="G135:I135" si="17">G134+G125</f>
        <v>47.55</v>
      </c>
      <c r="H135" s="177">
        <f t="shared" si="17"/>
        <v>223.42000000000002</v>
      </c>
      <c r="I135" s="177">
        <f t="shared" si="17"/>
        <v>1582.68</v>
      </c>
    </row>
    <row r="136" spans="2:9" ht="15.75" x14ac:dyDescent="0.25">
      <c r="B136" s="1" t="s">
        <v>37</v>
      </c>
      <c r="C136" s="4"/>
      <c r="D136" s="4"/>
      <c r="E136" s="4"/>
      <c r="F136" s="4"/>
      <c r="G136" s="4"/>
      <c r="H136" s="4"/>
      <c r="I136" s="4"/>
    </row>
    <row r="137" spans="2:9" ht="15.75" x14ac:dyDescent="0.25">
      <c r="B137" s="1" t="s">
        <v>20</v>
      </c>
      <c r="C137" s="4"/>
      <c r="D137" s="4"/>
      <c r="E137" s="4"/>
      <c r="F137" s="4"/>
      <c r="G137" s="4"/>
      <c r="H137" s="4"/>
      <c r="I137" s="4"/>
    </row>
    <row r="138" spans="2:9" x14ac:dyDescent="0.25">
      <c r="B138" s="214" t="s">
        <v>50</v>
      </c>
      <c r="C138" s="214" t="s">
        <v>2</v>
      </c>
      <c r="D138" s="214" t="s">
        <v>52</v>
      </c>
      <c r="E138" s="214" t="s">
        <v>3</v>
      </c>
      <c r="F138" s="214" t="s">
        <v>4</v>
      </c>
      <c r="G138" s="214"/>
      <c r="H138" s="214"/>
      <c r="I138" s="214" t="s">
        <v>51</v>
      </c>
    </row>
    <row r="139" spans="2:9" x14ac:dyDescent="0.25">
      <c r="B139" s="214"/>
      <c r="C139" s="214"/>
      <c r="D139" s="214"/>
      <c r="E139" s="214"/>
      <c r="F139" s="214"/>
      <c r="G139" s="214"/>
      <c r="H139" s="214"/>
      <c r="I139" s="214"/>
    </row>
    <row r="140" spans="2:9" ht="31.5" x14ac:dyDescent="0.25">
      <c r="B140" s="214"/>
      <c r="C140" s="214"/>
      <c r="D140" s="214"/>
      <c r="E140" s="214"/>
      <c r="F140" s="177" t="s">
        <v>5</v>
      </c>
      <c r="G140" s="177" t="s">
        <v>6</v>
      </c>
      <c r="H140" s="177" t="s">
        <v>7</v>
      </c>
      <c r="I140" s="214"/>
    </row>
    <row r="141" spans="2:9" ht="15.75" x14ac:dyDescent="0.25">
      <c r="B141" s="180"/>
      <c r="C141" s="177" t="s">
        <v>8</v>
      </c>
      <c r="D141" s="180"/>
      <c r="E141" s="180"/>
      <c r="F141" s="180"/>
      <c r="G141" s="180"/>
      <c r="H141" s="180"/>
      <c r="I141" s="180"/>
    </row>
    <row r="142" spans="2:9" ht="15.75" x14ac:dyDescent="0.25">
      <c r="B142" s="180">
        <v>73</v>
      </c>
      <c r="C142" s="180" t="s">
        <v>39</v>
      </c>
      <c r="D142" s="180">
        <v>60</v>
      </c>
      <c r="E142" s="144">
        <v>10.6</v>
      </c>
      <c r="F142" s="144">
        <v>0</v>
      </c>
      <c r="G142" s="180">
        <v>4.2</v>
      </c>
      <c r="H142" s="180">
        <v>4.2</v>
      </c>
      <c r="I142" s="180">
        <v>54</v>
      </c>
    </row>
    <row r="143" spans="2:9" ht="15.75" x14ac:dyDescent="0.25">
      <c r="B143" s="180">
        <v>210</v>
      </c>
      <c r="C143" s="180" t="s">
        <v>105</v>
      </c>
      <c r="D143" s="180">
        <v>159</v>
      </c>
      <c r="E143" s="144">
        <v>43.75</v>
      </c>
      <c r="F143" s="180">
        <v>15.55</v>
      </c>
      <c r="G143" s="180">
        <v>16.940000000000001</v>
      </c>
      <c r="H143" s="180">
        <v>2.78</v>
      </c>
      <c r="I143" s="180">
        <v>240</v>
      </c>
    </row>
    <row r="144" spans="2:9" ht="15.75" x14ac:dyDescent="0.25">
      <c r="B144" s="180">
        <v>1091</v>
      </c>
      <c r="C144" s="180" t="s">
        <v>10</v>
      </c>
      <c r="D144" s="180">
        <v>30</v>
      </c>
      <c r="E144" s="144">
        <v>2</v>
      </c>
      <c r="F144" s="180">
        <v>2.2799999999999998</v>
      </c>
      <c r="G144" s="180">
        <v>0.24</v>
      </c>
      <c r="H144" s="180">
        <v>14.76</v>
      </c>
      <c r="I144" s="180">
        <v>70.319999999999993</v>
      </c>
    </row>
    <row r="145" spans="2:9" ht="15.75" x14ac:dyDescent="0.25">
      <c r="B145" s="180">
        <v>1091</v>
      </c>
      <c r="C145" s="180" t="s">
        <v>11</v>
      </c>
      <c r="D145" s="180">
        <v>30</v>
      </c>
      <c r="E145" s="144">
        <v>2</v>
      </c>
      <c r="F145" s="180">
        <v>1.98</v>
      </c>
      <c r="G145" s="180">
        <v>0.36</v>
      </c>
      <c r="H145" s="180">
        <v>10.02</v>
      </c>
      <c r="I145" s="180">
        <v>51.24</v>
      </c>
    </row>
    <row r="146" spans="2:9" ht="31.5" x14ac:dyDescent="0.25">
      <c r="B146" s="180">
        <v>338</v>
      </c>
      <c r="C146" s="180" t="s">
        <v>49</v>
      </c>
      <c r="D146" s="180">
        <v>100</v>
      </c>
      <c r="E146" s="144">
        <v>14.22</v>
      </c>
      <c r="F146" s="64">
        <v>0.4</v>
      </c>
      <c r="G146" s="64">
        <v>0</v>
      </c>
      <c r="H146" s="64">
        <v>12.6</v>
      </c>
      <c r="I146" s="64">
        <v>52</v>
      </c>
    </row>
    <row r="147" spans="2:9" ht="15.75" x14ac:dyDescent="0.25">
      <c r="B147" s="180">
        <v>378</v>
      </c>
      <c r="C147" s="180" t="s">
        <v>54</v>
      </c>
      <c r="D147" s="180">
        <v>215</v>
      </c>
      <c r="E147" s="144">
        <v>4.1500000000000004</v>
      </c>
      <c r="F147" s="180">
        <v>0.1</v>
      </c>
      <c r="G147" s="180">
        <v>0</v>
      </c>
      <c r="H147" s="180">
        <v>15</v>
      </c>
      <c r="I147" s="180">
        <v>60</v>
      </c>
    </row>
    <row r="148" spans="2:9" ht="15.75" x14ac:dyDescent="0.25">
      <c r="B148" s="180"/>
      <c r="C148" s="177" t="s">
        <v>12</v>
      </c>
      <c r="D148" s="177">
        <f t="shared" ref="D148:I148" si="18">SUM(D142:D147)</f>
        <v>594</v>
      </c>
      <c r="E148" s="91">
        <f t="shared" si="18"/>
        <v>76.720000000000013</v>
      </c>
      <c r="F148" s="177">
        <f t="shared" si="18"/>
        <v>20.310000000000002</v>
      </c>
      <c r="G148" s="177">
        <f t="shared" si="18"/>
        <v>21.74</v>
      </c>
      <c r="H148" s="177">
        <f t="shared" si="18"/>
        <v>59.36</v>
      </c>
      <c r="I148" s="177">
        <f t="shared" si="18"/>
        <v>527.55999999999995</v>
      </c>
    </row>
    <row r="149" spans="2:9" ht="15.75" x14ac:dyDescent="0.25">
      <c r="B149" s="180"/>
      <c r="C149" s="177" t="s">
        <v>13</v>
      </c>
      <c r="D149" s="180"/>
      <c r="E149" s="144"/>
      <c r="F149" s="180"/>
      <c r="G149" s="180"/>
      <c r="H149" s="180"/>
      <c r="I149" s="180"/>
    </row>
    <row r="150" spans="2:9" ht="15.75" x14ac:dyDescent="0.25">
      <c r="B150" s="180">
        <v>70</v>
      </c>
      <c r="C150" s="180" t="s">
        <v>14</v>
      </c>
      <c r="D150" s="180">
        <v>60</v>
      </c>
      <c r="E150" s="144">
        <v>7.8</v>
      </c>
      <c r="F150" s="180">
        <v>0.48</v>
      </c>
      <c r="G150" s="180">
        <v>0.12</v>
      </c>
      <c r="H150" s="180">
        <v>1.92</v>
      </c>
      <c r="I150" s="180">
        <v>10.8</v>
      </c>
    </row>
    <row r="151" spans="2:9" ht="15.75" x14ac:dyDescent="0.25">
      <c r="B151" s="180">
        <v>101</v>
      </c>
      <c r="C151" s="180" t="s">
        <v>38</v>
      </c>
      <c r="D151" s="180">
        <v>200</v>
      </c>
      <c r="E151" s="144">
        <v>8.1999999999999993</v>
      </c>
      <c r="F151" s="180">
        <v>1.78</v>
      </c>
      <c r="G151" s="180">
        <v>3.28</v>
      </c>
      <c r="H151" s="180">
        <v>12.4</v>
      </c>
      <c r="I151" s="180">
        <v>93.2</v>
      </c>
    </row>
    <row r="152" spans="2:9" ht="31.5" x14ac:dyDescent="0.25">
      <c r="B152" s="180" t="s">
        <v>74</v>
      </c>
      <c r="C152" s="180" t="s">
        <v>67</v>
      </c>
      <c r="D152" s="180">
        <v>100</v>
      </c>
      <c r="E152" s="144">
        <v>29.82</v>
      </c>
      <c r="F152" s="180">
        <v>9.48</v>
      </c>
      <c r="G152" s="180">
        <v>8.2799999999999994</v>
      </c>
      <c r="H152" s="180">
        <v>9.24</v>
      </c>
      <c r="I152" s="180">
        <v>225</v>
      </c>
    </row>
    <row r="153" spans="2:9" ht="15.75" x14ac:dyDescent="0.25">
      <c r="B153" s="180">
        <v>312</v>
      </c>
      <c r="C153" s="180" t="s">
        <v>31</v>
      </c>
      <c r="D153" s="180">
        <v>150</v>
      </c>
      <c r="E153" s="144">
        <v>16.7</v>
      </c>
      <c r="F153" s="180">
        <v>3.26</v>
      </c>
      <c r="G153" s="180">
        <v>4.24</v>
      </c>
      <c r="H153" s="180">
        <v>20.170000000000002</v>
      </c>
      <c r="I153" s="180">
        <v>130.97</v>
      </c>
    </row>
    <row r="154" spans="2:9" ht="15.75" x14ac:dyDescent="0.25">
      <c r="B154" s="180">
        <v>1091</v>
      </c>
      <c r="C154" s="180" t="s">
        <v>10</v>
      </c>
      <c r="D154" s="180">
        <v>30</v>
      </c>
      <c r="E154" s="144">
        <v>2</v>
      </c>
      <c r="F154" s="64">
        <v>2.2799999999999998</v>
      </c>
      <c r="G154" s="64">
        <v>0.24</v>
      </c>
      <c r="H154" s="64">
        <v>14.76</v>
      </c>
      <c r="I154" s="64">
        <v>70.319999999999993</v>
      </c>
    </row>
    <row r="155" spans="2:9" ht="15.75" x14ac:dyDescent="0.25">
      <c r="B155" s="180">
        <v>1091</v>
      </c>
      <c r="C155" s="180" t="s">
        <v>11</v>
      </c>
      <c r="D155" s="180">
        <v>30</v>
      </c>
      <c r="E155" s="144">
        <v>2</v>
      </c>
      <c r="F155" s="64">
        <v>1.98</v>
      </c>
      <c r="G155" s="64">
        <v>0.36</v>
      </c>
      <c r="H155" s="64">
        <v>10.02</v>
      </c>
      <c r="I155" s="64">
        <v>51.24</v>
      </c>
    </row>
    <row r="156" spans="2:9" ht="15.75" x14ac:dyDescent="0.25">
      <c r="B156" s="180">
        <v>344</v>
      </c>
      <c r="C156" s="180" t="s">
        <v>17</v>
      </c>
      <c r="D156" s="180">
        <v>200</v>
      </c>
      <c r="E156" s="144">
        <v>10.199999999999999</v>
      </c>
      <c r="F156" s="180">
        <v>0.3</v>
      </c>
      <c r="G156" s="180">
        <v>0</v>
      </c>
      <c r="H156" s="180">
        <v>27.3</v>
      </c>
      <c r="I156" s="180">
        <v>112.1</v>
      </c>
    </row>
    <row r="157" spans="2:9" ht="15.75" x14ac:dyDescent="0.25">
      <c r="B157" s="180"/>
      <c r="C157" s="177" t="s">
        <v>18</v>
      </c>
      <c r="D157" s="177">
        <f>SUM(D150:D156)</f>
        <v>770</v>
      </c>
      <c r="E157" s="91">
        <f>SUM(E150:E156)</f>
        <v>76.72</v>
      </c>
      <c r="F157" s="177">
        <f t="shared" ref="F157:I157" si="19">SUM(F150:F156)</f>
        <v>19.560000000000002</v>
      </c>
      <c r="G157" s="177">
        <f t="shared" si="19"/>
        <v>16.52</v>
      </c>
      <c r="H157" s="177">
        <f t="shared" si="19"/>
        <v>95.81</v>
      </c>
      <c r="I157" s="177">
        <f t="shared" si="19"/>
        <v>693.63</v>
      </c>
    </row>
    <row r="158" spans="2:9" ht="15.75" x14ac:dyDescent="0.25">
      <c r="B158" s="180"/>
      <c r="C158" s="177" t="s">
        <v>19</v>
      </c>
      <c r="D158" s="177">
        <f>D157+D148</f>
        <v>1364</v>
      </c>
      <c r="E158" s="177"/>
      <c r="F158" s="177">
        <f t="shared" ref="F158:I158" si="20">F157+F148</f>
        <v>39.870000000000005</v>
      </c>
      <c r="G158" s="177">
        <f t="shared" si="20"/>
        <v>38.26</v>
      </c>
      <c r="H158" s="177">
        <f t="shared" si="20"/>
        <v>155.17000000000002</v>
      </c>
      <c r="I158" s="177">
        <f t="shared" si="20"/>
        <v>1221.19</v>
      </c>
    </row>
    <row r="159" spans="2:9" ht="15.75" x14ac:dyDescent="0.25">
      <c r="B159" s="1" t="s">
        <v>37</v>
      </c>
      <c r="C159" s="4"/>
      <c r="D159" s="4"/>
      <c r="E159" s="4"/>
      <c r="F159" s="4"/>
      <c r="G159" s="4"/>
      <c r="H159" s="4"/>
      <c r="I159" s="4"/>
    </row>
    <row r="160" spans="2:9" ht="15.75" x14ac:dyDescent="0.25">
      <c r="B160" s="1" t="s">
        <v>25</v>
      </c>
      <c r="C160" s="4"/>
      <c r="D160" s="4"/>
      <c r="E160" s="4"/>
      <c r="F160" s="4"/>
      <c r="G160" s="4"/>
      <c r="H160" s="4"/>
      <c r="I160" s="4"/>
    </row>
    <row r="161" spans="2:9" x14ac:dyDescent="0.25">
      <c r="B161" s="214" t="s">
        <v>50</v>
      </c>
      <c r="C161" s="214" t="s">
        <v>2</v>
      </c>
      <c r="D161" s="214" t="s">
        <v>52</v>
      </c>
      <c r="E161" s="214" t="s">
        <v>3</v>
      </c>
      <c r="F161" s="214" t="s">
        <v>4</v>
      </c>
      <c r="G161" s="214"/>
      <c r="H161" s="214"/>
      <c r="I161" s="214" t="s">
        <v>51</v>
      </c>
    </row>
    <row r="162" spans="2:9" x14ac:dyDescent="0.25">
      <c r="B162" s="214"/>
      <c r="C162" s="214"/>
      <c r="D162" s="214"/>
      <c r="E162" s="214"/>
      <c r="F162" s="214"/>
      <c r="G162" s="214"/>
      <c r="H162" s="214"/>
      <c r="I162" s="214"/>
    </row>
    <row r="163" spans="2:9" ht="31.5" x14ac:dyDescent="0.25">
      <c r="B163" s="214"/>
      <c r="C163" s="214"/>
      <c r="D163" s="214"/>
      <c r="E163" s="214"/>
      <c r="F163" s="177" t="s">
        <v>5</v>
      </c>
      <c r="G163" s="177" t="s">
        <v>6</v>
      </c>
      <c r="H163" s="177" t="s">
        <v>7</v>
      </c>
      <c r="I163" s="214"/>
    </row>
    <row r="164" spans="2:9" ht="15.75" x14ac:dyDescent="0.25">
      <c r="B164" s="180"/>
      <c r="C164" s="177" t="s">
        <v>8</v>
      </c>
      <c r="D164" s="180"/>
      <c r="E164" s="180"/>
      <c r="F164" s="180"/>
      <c r="G164" s="180"/>
      <c r="H164" s="180"/>
      <c r="I164" s="180"/>
    </row>
    <row r="165" spans="2:9" ht="47.25" x14ac:dyDescent="0.25">
      <c r="B165" s="180">
        <v>173</v>
      </c>
      <c r="C165" s="180" t="s">
        <v>115</v>
      </c>
      <c r="D165" s="180">
        <v>220</v>
      </c>
      <c r="E165" s="144">
        <v>30.42</v>
      </c>
      <c r="F165" s="180">
        <v>5.72</v>
      </c>
      <c r="G165" s="180">
        <v>8.98</v>
      </c>
      <c r="H165" s="180">
        <v>40.43</v>
      </c>
      <c r="I165" s="180">
        <v>265.32</v>
      </c>
    </row>
    <row r="166" spans="2:9" ht="15.75" x14ac:dyDescent="0.25">
      <c r="B166" s="180">
        <v>15</v>
      </c>
      <c r="C166" s="180" t="s">
        <v>9</v>
      </c>
      <c r="D166" s="180">
        <v>20</v>
      </c>
      <c r="E166" s="144">
        <v>18.649999999999999</v>
      </c>
      <c r="F166" s="180">
        <v>4.6399999999999997</v>
      </c>
      <c r="G166" s="180">
        <v>5.9</v>
      </c>
      <c r="H166" s="180">
        <v>0</v>
      </c>
      <c r="I166" s="180">
        <v>71.66</v>
      </c>
    </row>
    <row r="167" spans="2:9" ht="15.75" x14ac:dyDescent="0.25">
      <c r="B167" s="180">
        <v>389</v>
      </c>
      <c r="C167" s="180" t="s">
        <v>104</v>
      </c>
      <c r="D167" s="180">
        <v>200</v>
      </c>
      <c r="E167" s="144">
        <v>23.65</v>
      </c>
      <c r="F167" s="180">
        <v>1</v>
      </c>
      <c r="G167" s="180">
        <v>0</v>
      </c>
      <c r="H167" s="180">
        <v>24.4</v>
      </c>
      <c r="I167" s="180">
        <v>101.6</v>
      </c>
    </row>
    <row r="168" spans="2:9" ht="15.75" x14ac:dyDescent="0.25">
      <c r="B168" s="180">
        <v>1091</v>
      </c>
      <c r="C168" s="180" t="s">
        <v>42</v>
      </c>
      <c r="D168" s="180">
        <v>30</v>
      </c>
      <c r="E168" s="144">
        <v>2</v>
      </c>
      <c r="F168" s="180">
        <v>2.2799999999999998</v>
      </c>
      <c r="G168" s="180">
        <v>0.24</v>
      </c>
      <c r="H168" s="180">
        <v>14.76</v>
      </c>
      <c r="I168" s="180">
        <v>70.319999999999993</v>
      </c>
    </row>
    <row r="169" spans="2:9" ht="15.75" x14ac:dyDescent="0.25">
      <c r="B169" s="180">
        <v>1091</v>
      </c>
      <c r="C169" s="180" t="s">
        <v>43</v>
      </c>
      <c r="D169" s="180">
        <v>30</v>
      </c>
      <c r="E169" s="144">
        <v>2</v>
      </c>
      <c r="F169" s="180">
        <v>1.98</v>
      </c>
      <c r="G169" s="180">
        <v>0.36</v>
      </c>
      <c r="H169" s="180">
        <v>10.02</v>
      </c>
      <c r="I169" s="180">
        <v>51.24</v>
      </c>
    </row>
    <row r="170" spans="2:9" ht="15.75" x14ac:dyDescent="0.25">
      <c r="B170" s="180"/>
      <c r="C170" s="177" t="s">
        <v>44</v>
      </c>
      <c r="D170" s="177">
        <f>SUM(D165:D169)</f>
        <v>500</v>
      </c>
      <c r="E170" s="91">
        <f t="shared" ref="E170:I170" si="21">SUM(E165:E169)</f>
        <v>76.72</v>
      </c>
      <c r="F170" s="177">
        <f t="shared" si="21"/>
        <v>15.62</v>
      </c>
      <c r="G170" s="177">
        <f t="shared" si="21"/>
        <v>15.48</v>
      </c>
      <c r="H170" s="177">
        <f t="shared" si="21"/>
        <v>89.61</v>
      </c>
      <c r="I170" s="177">
        <f t="shared" si="21"/>
        <v>560.14</v>
      </c>
    </row>
    <row r="171" spans="2:9" ht="15.75" x14ac:dyDescent="0.25">
      <c r="B171" s="180"/>
      <c r="C171" s="177" t="s">
        <v>13</v>
      </c>
      <c r="D171" s="180"/>
      <c r="E171" s="144"/>
      <c r="F171" s="180"/>
      <c r="G171" s="180"/>
      <c r="H171" s="180"/>
      <c r="I171" s="180"/>
    </row>
    <row r="172" spans="2:9" x14ac:dyDescent="0.25">
      <c r="B172" s="64">
        <v>324</v>
      </c>
      <c r="C172" s="64" t="s">
        <v>34</v>
      </c>
      <c r="D172" s="64">
        <v>60</v>
      </c>
      <c r="E172" s="90">
        <v>5.3</v>
      </c>
      <c r="F172" s="64">
        <v>1.01</v>
      </c>
      <c r="G172" s="64">
        <v>0.73</v>
      </c>
      <c r="H172" s="64">
        <v>6.3</v>
      </c>
      <c r="I172" s="64">
        <v>35.81</v>
      </c>
    </row>
    <row r="173" spans="2:9" ht="31.5" x14ac:dyDescent="0.25">
      <c r="B173" s="180">
        <v>103</v>
      </c>
      <c r="C173" s="180" t="s">
        <v>45</v>
      </c>
      <c r="D173" s="180">
        <v>200</v>
      </c>
      <c r="E173" s="144">
        <v>8.1999999999999993</v>
      </c>
      <c r="F173" s="180">
        <v>2.16</v>
      </c>
      <c r="G173" s="180">
        <v>2.56</v>
      </c>
      <c r="H173" s="180">
        <v>15.12</v>
      </c>
      <c r="I173" s="180">
        <v>91.87</v>
      </c>
    </row>
    <row r="174" spans="2:9" ht="31.5" x14ac:dyDescent="0.25">
      <c r="B174" s="180" t="s">
        <v>61</v>
      </c>
      <c r="C174" s="180" t="s">
        <v>62</v>
      </c>
      <c r="D174" s="180">
        <v>100</v>
      </c>
      <c r="E174" s="144">
        <v>39.770000000000003</v>
      </c>
      <c r="F174" s="178">
        <v>9.9499999999999993</v>
      </c>
      <c r="G174" s="178">
        <v>12.45</v>
      </c>
      <c r="H174" s="178">
        <v>17.32</v>
      </c>
      <c r="I174" s="178">
        <v>186.95</v>
      </c>
    </row>
    <row r="175" spans="2:9" ht="15.75" x14ac:dyDescent="0.25">
      <c r="B175" s="180">
        <v>305</v>
      </c>
      <c r="C175" s="180" t="s">
        <v>46</v>
      </c>
      <c r="D175" s="180">
        <v>150</v>
      </c>
      <c r="E175" s="144">
        <v>15.3</v>
      </c>
      <c r="F175" s="180">
        <v>3.66</v>
      </c>
      <c r="G175" s="180">
        <v>3.63</v>
      </c>
      <c r="H175" s="180">
        <v>35.72</v>
      </c>
      <c r="I175" s="180">
        <v>190</v>
      </c>
    </row>
    <row r="176" spans="2:9" ht="15.75" x14ac:dyDescent="0.25">
      <c r="B176" s="180">
        <v>1091</v>
      </c>
      <c r="C176" s="180" t="s">
        <v>42</v>
      </c>
      <c r="D176" s="180">
        <v>30</v>
      </c>
      <c r="E176" s="144">
        <v>2</v>
      </c>
      <c r="F176" s="180">
        <v>2.2799999999999998</v>
      </c>
      <c r="G176" s="180">
        <v>0.24</v>
      </c>
      <c r="H176" s="180">
        <v>14.76</v>
      </c>
      <c r="I176" s="180">
        <v>70.319999999999993</v>
      </c>
    </row>
    <row r="177" spans="2:9" ht="15.75" x14ac:dyDescent="0.25">
      <c r="B177" s="180">
        <v>1091</v>
      </c>
      <c r="C177" s="180" t="s">
        <v>43</v>
      </c>
      <c r="D177" s="180">
        <v>30</v>
      </c>
      <c r="E177" s="144">
        <v>2</v>
      </c>
      <c r="F177" s="180">
        <v>1.98</v>
      </c>
      <c r="G177" s="180">
        <v>0.36</v>
      </c>
      <c r="H177" s="180">
        <v>10.02</v>
      </c>
      <c r="I177" s="180">
        <v>51.24</v>
      </c>
    </row>
    <row r="178" spans="2:9" ht="15.75" x14ac:dyDescent="0.25">
      <c r="B178" s="180">
        <v>377</v>
      </c>
      <c r="C178" s="180" t="s">
        <v>54</v>
      </c>
      <c r="D178" s="180">
        <v>215</v>
      </c>
      <c r="E178" s="144">
        <v>4.1500000000000004</v>
      </c>
      <c r="F178" s="180">
        <v>0.1</v>
      </c>
      <c r="G178" s="180">
        <v>0</v>
      </c>
      <c r="H178" s="180">
        <v>15</v>
      </c>
      <c r="I178" s="180">
        <v>60</v>
      </c>
    </row>
    <row r="179" spans="2:9" ht="15.75" x14ac:dyDescent="0.25">
      <c r="B179" s="180"/>
      <c r="C179" s="177" t="s">
        <v>41</v>
      </c>
      <c r="D179" s="177">
        <f>D172+D173+D174+D175+D176+D177+D178</f>
        <v>785</v>
      </c>
      <c r="E179" s="91">
        <f t="shared" ref="E179:I179" si="22">E172+E173+E174+E175+E176+E177+E178</f>
        <v>76.720000000000013</v>
      </c>
      <c r="F179" s="177">
        <f t="shared" si="22"/>
        <v>21.140000000000004</v>
      </c>
      <c r="G179" s="177">
        <f t="shared" si="22"/>
        <v>19.969999999999995</v>
      </c>
      <c r="H179" s="177">
        <f t="shared" si="22"/>
        <v>114.24</v>
      </c>
      <c r="I179" s="177">
        <f t="shared" si="22"/>
        <v>686.19</v>
      </c>
    </row>
    <row r="180" spans="2:9" ht="15.75" x14ac:dyDescent="0.25">
      <c r="B180" s="180"/>
      <c r="C180" s="177" t="s">
        <v>19</v>
      </c>
      <c r="D180" s="177">
        <f>D179+D170</f>
        <v>1285</v>
      </c>
      <c r="E180" s="177"/>
      <c r="F180" s="177">
        <f t="shared" ref="F180:I180" si="23">F179+F170</f>
        <v>36.760000000000005</v>
      </c>
      <c r="G180" s="177">
        <f t="shared" si="23"/>
        <v>35.449999999999996</v>
      </c>
      <c r="H180" s="177">
        <f t="shared" si="23"/>
        <v>203.85</v>
      </c>
      <c r="I180" s="177">
        <f t="shared" si="23"/>
        <v>1246.33</v>
      </c>
    </row>
    <row r="181" spans="2:9" ht="15.75" x14ac:dyDescent="0.25">
      <c r="B181" s="1" t="s">
        <v>37</v>
      </c>
      <c r="C181" s="4"/>
      <c r="D181" s="4"/>
      <c r="E181" s="4"/>
      <c r="F181" s="4"/>
      <c r="G181" s="4"/>
      <c r="H181" s="4"/>
      <c r="I181" s="4"/>
    </row>
    <row r="182" spans="2:9" ht="15.75" x14ac:dyDescent="0.25">
      <c r="B182" s="1" t="s">
        <v>28</v>
      </c>
      <c r="C182" s="4"/>
      <c r="D182" s="4"/>
      <c r="E182" s="4"/>
      <c r="F182" s="4"/>
      <c r="G182" s="4"/>
      <c r="H182" s="4"/>
      <c r="I182" s="4"/>
    </row>
    <row r="183" spans="2:9" x14ac:dyDescent="0.25">
      <c r="B183" s="214" t="s">
        <v>50</v>
      </c>
      <c r="C183" s="214" t="s">
        <v>2</v>
      </c>
      <c r="D183" s="214" t="s">
        <v>52</v>
      </c>
      <c r="E183" s="214" t="s">
        <v>3</v>
      </c>
      <c r="F183" s="214" t="s">
        <v>4</v>
      </c>
      <c r="G183" s="214"/>
      <c r="H183" s="214"/>
      <c r="I183" s="214" t="s">
        <v>51</v>
      </c>
    </row>
    <row r="184" spans="2:9" x14ac:dyDescent="0.25">
      <c r="B184" s="214"/>
      <c r="C184" s="214"/>
      <c r="D184" s="214"/>
      <c r="E184" s="214"/>
      <c r="F184" s="214"/>
      <c r="G184" s="214"/>
      <c r="H184" s="214"/>
      <c r="I184" s="214"/>
    </row>
    <row r="185" spans="2:9" ht="31.5" x14ac:dyDescent="0.25">
      <c r="B185" s="214"/>
      <c r="C185" s="214"/>
      <c r="D185" s="214"/>
      <c r="E185" s="214"/>
      <c r="F185" s="177" t="s">
        <v>5</v>
      </c>
      <c r="G185" s="177" t="s">
        <v>6</v>
      </c>
      <c r="H185" s="177" t="s">
        <v>7</v>
      </c>
      <c r="I185" s="214"/>
    </row>
    <row r="186" spans="2:9" ht="15.75" x14ac:dyDescent="0.25">
      <c r="B186" s="180"/>
      <c r="C186" s="177" t="s">
        <v>8</v>
      </c>
      <c r="D186" s="180"/>
      <c r="E186" s="180"/>
      <c r="F186" s="180"/>
      <c r="G186" s="180"/>
      <c r="H186" s="180"/>
      <c r="I186" s="180"/>
    </row>
    <row r="187" spans="2:9" ht="31.5" x14ac:dyDescent="0.25">
      <c r="B187" s="180">
        <v>181</v>
      </c>
      <c r="C187" s="180" t="s">
        <v>89</v>
      </c>
      <c r="D187" s="180">
        <v>210</v>
      </c>
      <c r="E187" s="144">
        <v>31.67</v>
      </c>
      <c r="F187" s="180">
        <v>6.1</v>
      </c>
      <c r="G187" s="180">
        <v>11.3</v>
      </c>
      <c r="H187" s="180">
        <v>33.5</v>
      </c>
      <c r="I187" s="180">
        <v>260</v>
      </c>
    </row>
    <row r="188" spans="2:9" ht="31.5" x14ac:dyDescent="0.25">
      <c r="B188" s="180">
        <v>3</v>
      </c>
      <c r="C188" s="180" t="s">
        <v>70</v>
      </c>
      <c r="D188" s="180">
        <v>50</v>
      </c>
      <c r="E188" s="144">
        <v>25.4</v>
      </c>
      <c r="F188" s="180">
        <v>5.9</v>
      </c>
      <c r="G188" s="180">
        <v>8.5</v>
      </c>
      <c r="H188" s="180">
        <v>14.2</v>
      </c>
      <c r="I188" s="180">
        <v>157</v>
      </c>
    </row>
    <row r="189" spans="2:9" x14ac:dyDescent="0.25">
      <c r="B189" s="64">
        <v>338</v>
      </c>
      <c r="C189" s="64" t="s">
        <v>93</v>
      </c>
      <c r="D189" s="64">
        <v>100</v>
      </c>
      <c r="E189" s="90">
        <v>15.5</v>
      </c>
      <c r="F189" s="64">
        <v>0.4</v>
      </c>
      <c r="G189" s="64">
        <v>0</v>
      </c>
      <c r="H189" s="64">
        <v>12.6</v>
      </c>
      <c r="I189" s="64">
        <v>52</v>
      </c>
    </row>
    <row r="190" spans="2:9" ht="15.75" x14ac:dyDescent="0.25">
      <c r="B190" s="180">
        <v>377</v>
      </c>
      <c r="C190" s="180" t="s">
        <v>54</v>
      </c>
      <c r="D190" s="180">
        <v>215</v>
      </c>
      <c r="E190" s="144">
        <v>4.1500000000000004</v>
      </c>
      <c r="F190" s="180">
        <v>0.1</v>
      </c>
      <c r="G190" s="180">
        <v>0</v>
      </c>
      <c r="H190" s="180">
        <v>15</v>
      </c>
      <c r="I190" s="180">
        <v>60</v>
      </c>
    </row>
    <row r="191" spans="2:9" ht="15.75" x14ac:dyDescent="0.25">
      <c r="B191" s="180"/>
      <c r="C191" s="177" t="s">
        <v>12</v>
      </c>
      <c r="D191" s="177">
        <f>D187+D188+D189+D190</f>
        <v>575</v>
      </c>
      <c r="E191" s="91">
        <f t="shared" ref="E191:I191" si="24">E187+E188+E189+E190</f>
        <v>76.72</v>
      </c>
      <c r="F191" s="177">
        <f t="shared" si="24"/>
        <v>12.5</v>
      </c>
      <c r="G191" s="177">
        <f t="shared" si="24"/>
        <v>19.8</v>
      </c>
      <c r="H191" s="177">
        <f t="shared" si="24"/>
        <v>75.300000000000011</v>
      </c>
      <c r="I191" s="177">
        <f t="shared" si="24"/>
        <v>529</v>
      </c>
    </row>
    <row r="192" spans="2:9" ht="15.75" x14ac:dyDescent="0.25">
      <c r="B192" s="180"/>
      <c r="C192" s="177" t="s">
        <v>13</v>
      </c>
      <c r="D192" s="180"/>
      <c r="E192" s="144"/>
      <c r="F192" s="180"/>
      <c r="G192" s="180"/>
      <c r="H192" s="180"/>
      <c r="I192" s="180"/>
    </row>
    <row r="193" spans="2:9" ht="15.75" x14ac:dyDescent="0.25">
      <c r="B193" s="180">
        <v>70</v>
      </c>
      <c r="C193" s="180" t="s">
        <v>14</v>
      </c>
      <c r="D193" s="180">
        <v>60</v>
      </c>
      <c r="E193" s="144">
        <v>7.8</v>
      </c>
      <c r="F193" s="180">
        <v>0.48</v>
      </c>
      <c r="G193" s="180">
        <v>0.12</v>
      </c>
      <c r="H193" s="180">
        <v>1.92</v>
      </c>
      <c r="I193" s="180">
        <v>10.8</v>
      </c>
    </row>
    <row r="194" spans="2:9" ht="15.75" x14ac:dyDescent="0.25">
      <c r="B194" s="180">
        <v>112</v>
      </c>
      <c r="C194" s="180" t="s">
        <v>47</v>
      </c>
      <c r="D194" s="180">
        <v>200</v>
      </c>
      <c r="E194" s="144">
        <v>10.199999999999999</v>
      </c>
      <c r="F194" s="180">
        <v>4.12</v>
      </c>
      <c r="G194" s="180">
        <v>4</v>
      </c>
      <c r="H194" s="180">
        <v>14.49</v>
      </c>
      <c r="I194" s="180">
        <v>110.23</v>
      </c>
    </row>
    <row r="195" spans="2:9" ht="31.5" x14ac:dyDescent="0.25">
      <c r="B195" s="180">
        <v>290</v>
      </c>
      <c r="C195" s="180" t="s">
        <v>69</v>
      </c>
      <c r="D195" s="180">
        <v>100</v>
      </c>
      <c r="E195" s="144">
        <v>37.4</v>
      </c>
      <c r="F195" s="180">
        <v>13.5</v>
      </c>
      <c r="G195" s="180">
        <v>17.100000000000001</v>
      </c>
      <c r="H195" s="180">
        <v>3.8</v>
      </c>
      <c r="I195" s="180">
        <v>223</v>
      </c>
    </row>
    <row r="196" spans="2:9" ht="31.5" x14ac:dyDescent="0.25">
      <c r="B196" s="180">
        <v>309</v>
      </c>
      <c r="C196" s="180" t="s">
        <v>16</v>
      </c>
      <c r="D196" s="180">
        <v>150</v>
      </c>
      <c r="E196" s="144">
        <v>8.6</v>
      </c>
      <c r="F196" s="180">
        <v>5.28</v>
      </c>
      <c r="G196" s="180">
        <v>3.88</v>
      </c>
      <c r="H196" s="180">
        <v>32.74</v>
      </c>
      <c r="I196" s="180">
        <v>187.2</v>
      </c>
    </row>
    <row r="197" spans="2:9" ht="15.75" x14ac:dyDescent="0.25">
      <c r="B197" s="180">
        <v>344</v>
      </c>
      <c r="C197" s="180" t="s">
        <v>17</v>
      </c>
      <c r="D197" s="180">
        <v>200</v>
      </c>
      <c r="E197" s="144">
        <v>8.7200000000000006</v>
      </c>
      <c r="F197" s="180">
        <v>0.3</v>
      </c>
      <c r="G197" s="180">
        <v>0</v>
      </c>
      <c r="H197" s="180">
        <v>27.3</v>
      </c>
      <c r="I197" s="180">
        <v>112.1</v>
      </c>
    </row>
    <row r="198" spans="2:9" ht="15.75" x14ac:dyDescent="0.25">
      <c r="B198" s="180">
        <v>1091</v>
      </c>
      <c r="C198" s="180" t="s">
        <v>42</v>
      </c>
      <c r="D198" s="180">
        <v>30</v>
      </c>
      <c r="E198" s="144">
        <v>2</v>
      </c>
      <c r="F198" s="180">
        <v>2.2799999999999998</v>
      </c>
      <c r="G198" s="180">
        <v>0.24</v>
      </c>
      <c r="H198" s="180">
        <v>14.76</v>
      </c>
      <c r="I198" s="180">
        <v>70.319999999999993</v>
      </c>
    </row>
    <row r="199" spans="2:9" ht="15.75" x14ac:dyDescent="0.25">
      <c r="B199" s="180">
        <v>1091</v>
      </c>
      <c r="C199" s="180" t="s">
        <v>43</v>
      </c>
      <c r="D199" s="180">
        <v>30</v>
      </c>
      <c r="E199" s="144">
        <v>2</v>
      </c>
      <c r="F199" s="180">
        <v>1.98</v>
      </c>
      <c r="G199" s="180">
        <v>0.36</v>
      </c>
      <c r="H199" s="180">
        <v>10.02</v>
      </c>
      <c r="I199" s="180">
        <v>51.24</v>
      </c>
    </row>
    <row r="200" spans="2:9" ht="15.75" x14ac:dyDescent="0.25">
      <c r="B200" s="180"/>
      <c r="C200" s="177" t="s">
        <v>18</v>
      </c>
      <c r="D200" s="177">
        <f>D193+D194+D195+D196+D197+D198+D199</f>
        <v>770</v>
      </c>
      <c r="E200" s="91">
        <f t="shared" ref="E200:I200" si="25">E193+E194+E195+E196+E197+E198+E199</f>
        <v>76.72</v>
      </c>
      <c r="F200" s="177">
        <f t="shared" si="25"/>
        <v>27.940000000000005</v>
      </c>
      <c r="G200" s="177">
        <f t="shared" si="25"/>
        <v>25.7</v>
      </c>
      <c r="H200" s="177">
        <f t="shared" si="25"/>
        <v>105.03</v>
      </c>
      <c r="I200" s="177">
        <f t="shared" si="25"/>
        <v>764.8900000000001</v>
      </c>
    </row>
    <row r="201" spans="2:9" ht="15.75" x14ac:dyDescent="0.25">
      <c r="B201" s="180"/>
      <c r="C201" s="177" t="s">
        <v>19</v>
      </c>
      <c r="D201" s="177">
        <f>D200+D191</f>
        <v>1345</v>
      </c>
      <c r="E201" s="177"/>
      <c r="F201" s="177">
        <f t="shared" ref="F201:I201" si="26">F200+F191</f>
        <v>40.440000000000005</v>
      </c>
      <c r="G201" s="177">
        <f t="shared" si="26"/>
        <v>45.5</v>
      </c>
      <c r="H201" s="177">
        <f t="shared" si="26"/>
        <v>180.33</v>
      </c>
      <c r="I201" s="177">
        <f t="shared" si="26"/>
        <v>1293.8900000000001</v>
      </c>
    </row>
    <row r="202" spans="2:9" ht="15.75" x14ac:dyDescent="0.25">
      <c r="B202" s="1" t="s">
        <v>37</v>
      </c>
      <c r="C202" s="4"/>
      <c r="D202" s="4"/>
      <c r="E202" s="4"/>
      <c r="F202" s="4"/>
      <c r="G202" s="4"/>
      <c r="H202" s="4"/>
      <c r="I202" s="4"/>
    </row>
    <row r="203" spans="2:9" ht="15.75" x14ac:dyDescent="0.25">
      <c r="B203" s="1" t="s">
        <v>32</v>
      </c>
      <c r="C203" s="4"/>
      <c r="D203" s="4"/>
      <c r="E203" s="4"/>
      <c r="F203" s="4"/>
      <c r="G203" s="4"/>
      <c r="H203" s="4"/>
      <c r="I203" s="4"/>
    </row>
    <row r="204" spans="2:9" x14ac:dyDescent="0.25">
      <c r="B204" s="214" t="s">
        <v>50</v>
      </c>
      <c r="C204" s="214" t="s">
        <v>2</v>
      </c>
      <c r="D204" s="214" t="s">
        <v>52</v>
      </c>
      <c r="E204" s="214" t="s">
        <v>3</v>
      </c>
      <c r="F204" s="214" t="s">
        <v>4</v>
      </c>
      <c r="G204" s="214"/>
      <c r="H204" s="214"/>
      <c r="I204" s="214" t="s">
        <v>51</v>
      </c>
    </row>
    <row r="205" spans="2:9" x14ac:dyDescent="0.25">
      <c r="B205" s="214"/>
      <c r="C205" s="214"/>
      <c r="D205" s="214"/>
      <c r="E205" s="214"/>
      <c r="F205" s="214"/>
      <c r="G205" s="214"/>
      <c r="H205" s="214"/>
      <c r="I205" s="214"/>
    </row>
    <row r="206" spans="2:9" ht="31.5" x14ac:dyDescent="0.25">
      <c r="B206" s="214"/>
      <c r="C206" s="214"/>
      <c r="D206" s="214"/>
      <c r="E206" s="214"/>
      <c r="F206" s="177" t="s">
        <v>5</v>
      </c>
      <c r="G206" s="177" t="s">
        <v>6</v>
      </c>
      <c r="H206" s="177" t="s">
        <v>7</v>
      </c>
      <c r="I206" s="214"/>
    </row>
    <row r="207" spans="2:9" ht="15.75" x14ac:dyDescent="0.25">
      <c r="B207" s="180"/>
      <c r="C207" s="177" t="s">
        <v>8</v>
      </c>
      <c r="D207" s="180"/>
      <c r="E207" s="180"/>
      <c r="F207" s="180"/>
      <c r="G207" s="180"/>
      <c r="H207" s="180"/>
      <c r="I207" s="180"/>
    </row>
    <row r="208" spans="2:9" ht="31.5" x14ac:dyDescent="0.25">
      <c r="B208" s="180" t="s">
        <v>72</v>
      </c>
      <c r="C208" s="180" t="s">
        <v>58</v>
      </c>
      <c r="D208" s="180">
        <v>100</v>
      </c>
      <c r="E208" s="144">
        <v>42</v>
      </c>
      <c r="F208" s="180">
        <v>10.039999999999999</v>
      </c>
      <c r="G208" s="180">
        <v>11.82</v>
      </c>
      <c r="H208" s="180">
        <v>10.5</v>
      </c>
      <c r="I208" s="180">
        <v>188.03</v>
      </c>
    </row>
    <row r="209" spans="2:9" ht="31.5" x14ac:dyDescent="0.25">
      <c r="B209" s="180">
        <v>309</v>
      </c>
      <c r="C209" s="180" t="s">
        <v>16</v>
      </c>
      <c r="D209" s="180">
        <v>150</v>
      </c>
      <c r="E209" s="144">
        <v>8.6</v>
      </c>
      <c r="F209" s="180">
        <v>5.28</v>
      </c>
      <c r="G209" s="180">
        <v>3.88</v>
      </c>
      <c r="H209" s="180">
        <v>32.74</v>
      </c>
      <c r="I209" s="180">
        <v>187.2</v>
      </c>
    </row>
    <row r="210" spans="2:9" x14ac:dyDescent="0.25">
      <c r="B210" s="64">
        <v>324</v>
      </c>
      <c r="C210" s="64" t="s">
        <v>34</v>
      </c>
      <c r="D210" s="64">
        <v>60</v>
      </c>
      <c r="E210" s="90">
        <v>5.4</v>
      </c>
      <c r="F210" s="64">
        <v>1.01</v>
      </c>
      <c r="G210" s="64">
        <v>0.73</v>
      </c>
      <c r="H210" s="64">
        <v>6.3</v>
      </c>
      <c r="I210" s="64">
        <v>35.81</v>
      </c>
    </row>
    <row r="211" spans="2:9" ht="15.75" x14ac:dyDescent="0.25">
      <c r="B211" s="180">
        <v>1091</v>
      </c>
      <c r="C211" s="180" t="s">
        <v>42</v>
      </c>
      <c r="D211" s="180">
        <v>30</v>
      </c>
      <c r="E211" s="144">
        <v>2</v>
      </c>
      <c r="F211" s="180">
        <v>2.2799999999999998</v>
      </c>
      <c r="G211" s="180">
        <v>0.24</v>
      </c>
      <c r="H211" s="180">
        <v>14.76</v>
      </c>
      <c r="I211" s="180">
        <v>70.319999999999993</v>
      </c>
    </row>
    <row r="212" spans="2:9" ht="15.75" x14ac:dyDescent="0.25">
      <c r="B212" s="180">
        <v>1091</v>
      </c>
      <c r="C212" s="180" t="s">
        <v>43</v>
      </c>
      <c r="D212" s="180">
        <v>30</v>
      </c>
      <c r="E212" s="144">
        <v>2</v>
      </c>
      <c r="F212" s="180">
        <v>1.98</v>
      </c>
      <c r="G212" s="180">
        <v>0.36</v>
      </c>
      <c r="H212" s="180">
        <v>10.02</v>
      </c>
      <c r="I212" s="180">
        <v>51.24</v>
      </c>
    </row>
    <row r="213" spans="2:9" ht="15.75" x14ac:dyDescent="0.25">
      <c r="B213" s="180">
        <v>382</v>
      </c>
      <c r="C213" s="180" t="s">
        <v>33</v>
      </c>
      <c r="D213" s="180">
        <v>200</v>
      </c>
      <c r="E213" s="144">
        <v>16.72</v>
      </c>
      <c r="F213" s="180">
        <v>3.76</v>
      </c>
      <c r="G213" s="180">
        <v>3.2</v>
      </c>
      <c r="H213" s="180">
        <v>26.74</v>
      </c>
      <c r="I213" s="180">
        <v>150.80000000000001</v>
      </c>
    </row>
    <row r="214" spans="2:9" ht="15.75" x14ac:dyDescent="0.25">
      <c r="B214" s="180"/>
      <c r="C214" s="177" t="s">
        <v>12</v>
      </c>
      <c r="D214" s="177">
        <f>D208+D209+D210+D211+D212+D213</f>
        <v>570</v>
      </c>
      <c r="E214" s="91">
        <f t="shared" ref="E214:I214" si="27">E208+E209+E210+E211+E212+E213</f>
        <v>76.72</v>
      </c>
      <c r="F214" s="177">
        <f t="shared" si="27"/>
        <v>24.35</v>
      </c>
      <c r="G214" s="177">
        <f t="shared" si="27"/>
        <v>20.229999999999997</v>
      </c>
      <c r="H214" s="177">
        <f t="shared" si="27"/>
        <v>101.05999999999999</v>
      </c>
      <c r="I214" s="177">
        <f t="shared" si="27"/>
        <v>683.40000000000009</v>
      </c>
    </row>
    <row r="215" spans="2:9" ht="15.75" x14ac:dyDescent="0.25">
      <c r="B215" s="180"/>
      <c r="C215" s="177" t="s">
        <v>13</v>
      </c>
      <c r="D215" s="180"/>
      <c r="E215" s="144"/>
      <c r="F215" s="180"/>
      <c r="G215" s="180"/>
      <c r="H215" s="180"/>
      <c r="I215" s="180"/>
    </row>
    <row r="216" spans="2:9" ht="15.75" x14ac:dyDescent="0.25">
      <c r="B216" s="180">
        <v>70</v>
      </c>
      <c r="C216" s="180" t="s">
        <v>22</v>
      </c>
      <c r="D216" s="180">
        <v>60</v>
      </c>
      <c r="E216" s="144">
        <v>8.1999999999999993</v>
      </c>
      <c r="F216" s="180">
        <v>0.72</v>
      </c>
      <c r="G216" s="180">
        <v>0.12</v>
      </c>
      <c r="H216" s="180">
        <v>3.48</v>
      </c>
      <c r="I216" s="180">
        <v>18</v>
      </c>
    </row>
    <row r="217" spans="2:9" ht="15.75" x14ac:dyDescent="0.25">
      <c r="B217" s="180">
        <v>88</v>
      </c>
      <c r="C217" s="180" t="s">
        <v>48</v>
      </c>
      <c r="D217" s="180">
        <v>200</v>
      </c>
      <c r="E217" s="144">
        <v>9.1199999999999992</v>
      </c>
      <c r="F217" s="180">
        <v>1.45</v>
      </c>
      <c r="G217" s="180">
        <v>3.39</v>
      </c>
      <c r="H217" s="180">
        <v>6.82</v>
      </c>
      <c r="I217" s="180">
        <v>66.08</v>
      </c>
    </row>
    <row r="218" spans="2:9" ht="15.75" x14ac:dyDescent="0.25">
      <c r="B218" s="180" t="s">
        <v>111</v>
      </c>
      <c r="C218" s="180" t="s">
        <v>110</v>
      </c>
      <c r="D218" s="180">
        <v>100</v>
      </c>
      <c r="E218" s="144">
        <v>34.1</v>
      </c>
      <c r="F218" s="180">
        <v>8.1999999999999993</v>
      </c>
      <c r="G218" s="180">
        <v>9.92</v>
      </c>
      <c r="H218" s="180">
        <v>10.35</v>
      </c>
      <c r="I218" s="180">
        <v>159.85</v>
      </c>
    </row>
    <row r="219" spans="2:9" ht="15.75" x14ac:dyDescent="0.25">
      <c r="B219" s="180">
        <v>302</v>
      </c>
      <c r="C219" s="180" t="s">
        <v>27</v>
      </c>
      <c r="D219" s="180">
        <v>150</v>
      </c>
      <c r="E219" s="144">
        <v>14.2</v>
      </c>
      <c r="F219" s="180">
        <v>7.72</v>
      </c>
      <c r="G219" s="180">
        <v>3.96</v>
      </c>
      <c r="H219" s="180">
        <v>43.28</v>
      </c>
      <c r="I219" s="180">
        <v>239.59</v>
      </c>
    </row>
    <row r="220" spans="2:9" ht="15.75" x14ac:dyDescent="0.25">
      <c r="B220" s="180">
        <v>349</v>
      </c>
      <c r="C220" s="180" t="s">
        <v>68</v>
      </c>
      <c r="D220" s="180">
        <v>200</v>
      </c>
      <c r="E220" s="144">
        <v>7.1</v>
      </c>
      <c r="F220" s="180">
        <v>0.38</v>
      </c>
      <c r="G220" s="180">
        <v>0</v>
      </c>
      <c r="H220" s="180">
        <v>30.74</v>
      </c>
      <c r="I220" s="180">
        <v>124.46</v>
      </c>
    </row>
    <row r="221" spans="2:9" ht="15.75" x14ac:dyDescent="0.25">
      <c r="B221" s="180">
        <v>1091</v>
      </c>
      <c r="C221" s="180" t="s">
        <v>42</v>
      </c>
      <c r="D221" s="180">
        <v>30</v>
      </c>
      <c r="E221" s="144">
        <v>2</v>
      </c>
      <c r="F221" s="180">
        <v>2.2799999999999998</v>
      </c>
      <c r="G221" s="180">
        <v>0.24</v>
      </c>
      <c r="H221" s="180">
        <v>14.76</v>
      </c>
      <c r="I221" s="180">
        <v>70.319999999999993</v>
      </c>
    </row>
    <row r="222" spans="2:9" ht="15.75" x14ac:dyDescent="0.25">
      <c r="B222" s="180">
        <v>1091</v>
      </c>
      <c r="C222" s="180" t="s">
        <v>43</v>
      </c>
      <c r="D222" s="180">
        <v>30</v>
      </c>
      <c r="E222" s="144">
        <v>2</v>
      </c>
      <c r="F222" s="180">
        <v>1.98</v>
      </c>
      <c r="G222" s="180">
        <v>0.36</v>
      </c>
      <c r="H222" s="180">
        <v>10.02</v>
      </c>
      <c r="I222" s="180">
        <v>51.24</v>
      </c>
    </row>
    <row r="223" spans="2:9" ht="15.75" x14ac:dyDescent="0.25">
      <c r="B223" s="180"/>
      <c r="C223" s="177" t="s">
        <v>41</v>
      </c>
      <c r="D223" s="177">
        <f>D216+D217+D218+D219+D220+D221+D222</f>
        <v>770</v>
      </c>
      <c r="E223" s="91">
        <f>SUM(E216:E222)</f>
        <v>76.72</v>
      </c>
      <c r="F223" s="177">
        <f t="shared" ref="F223:I223" si="28">F216+F217+F218+F219+F220+F221+F222</f>
        <v>22.73</v>
      </c>
      <c r="G223" s="177">
        <f t="shared" si="28"/>
        <v>17.989999999999998</v>
      </c>
      <c r="H223" s="177">
        <f t="shared" si="28"/>
        <v>119.45</v>
      </c>
      <c r="I223" s="177">
        <f t="shared" si="28"/>
        <v>729.54</v>
      </c>
    </row>
    <row r="224" spans="2:9" ht="15.75" x14ac:dyDescent="0.25">
      <c r="B224" s="180"/>
      <c r="C224" s="177" t="s">
        <v>19</v>
      </c>
      <c r="D224" s="177">
        <f>D223+D214</f>
        <v>1340</v>
      </c>
      <c r="E224" s="177"/>
      <c r="F224" s="177">
        <f t="shared" ref="F224:I224" si="29">F223+F214</f>
        <v>47.08</v>
      </c>
      <c r="G224" s="177">
        <f t="shared" si="29"/>
        <v>38.22</v>
      </c>
      <c r="H224" s="177">
        <f t="shared" si="29"/>
        <v>220.51</v>
      </c>
      <c r="I224" s="177">
        <f t="shared" si="29"/>
        <v>1412.94</v>
      </c>
    </row>
  </sheetData>
  <mergeCells count="60">
    <mergeCell ref="I26:I28"/>
    <mergeCell ref="B4:B6"/>
    <mergeCell ref="C4:C6"/>
    <mergeCell ref="D4:D6"/>
    <mergeCell ref="E4:E6"/>
    <mergeCell ref="F4:H5"/>
    <mergeCell ref="I4:I6"/>
    <mergeCell ref="B26:B28"/>
    <mergeCell ref="C26:C28"/>
    <mergeCell ref="D26:D28"/>
    <mergeCell ref="E26:E28"/>
    <mergeCell ref="F26:H27"/>
    <mergeCell ref="I71:I73"/>
    <mergeCell ref="B48:B50"/>
    <mergeCell ref="C48:C50"/>
    <mergeCell ref="D48:D50"/>
    <mergeCell ref="E48:E50"/>
    <mergeCell ref="F48:H49"/>
    <mergeCell ref="I48:I50"/>
    <mergeCell ref="B71:B73"/>
    <mergeCell ref="C71:C73"/>
    <mergeCell ref="D71:D73"/>
    <mergeCell ref="E71:E73"/>
    <mergeCell ref="F71:H72"/>
    <mergeCell ref="I116:I118"/>
    <mergeCell ref="B94:B96"/>
    <mergeCell ref="C94:C96"/>
    <mergeCell ref="D94:D96"/>
    <mergeCell ref="E94:E96"/>
    <mergeCell ref="F94:H95"/>
    <mergeCell ref="I94:I96"/>
    <mergeCell ref="B116:B118"/>
    <mergeCell ref="C116:C118"/>
    <mergeCell ref="D116:D118"/>
    <mergeCell ref="E116:E118"/>
    <mergeCell ref="F116:H117"/>
    <mergeCell ref="I161:I163"/>
    <mergeCell ref="B138:B140"/>
    <mergeCell ref="C138:C140"/>
    <mergeCell ref="D138:D140"/>
    <mergeCell ref="E138:E140"/>
    <mergeCell ref="F138:H139"/>
    <mergeCell ref="I138:I140"/>
    <mergeCell ref="B161:B163"/>
    <mergeCell ref="C161:C163"/>
    <mergeCell ref="D161:D163"/>
    <mergeCell ref="E161:E163"/>
    <mergeCell ref="F161:H162"/>
    <mergeCell ref="I204:I206"/>
    <mergeCell ref="B183:B185"/>
    <mergeCell ref="C183:C185"/>
    <mergeCell ref="D183:D185"/>
    <mergeCell ref="E183:E185"/>
    <mergeCell ref="F183:H184"/>
    <mergeCell ref="I183:I185"/>
    <mergeCell ref="B204:B206"/>
    <mergeCell ref="C204:C206"/>
    <mergeCell ref="D204:D206"/>
    <mergeCell ref="E204:E206"/>
    <mergeCell ref="F204:H205"/>
  </mergeCells>
  <pageMargins left="0.25" right="0.25" top="0.75" bottom="0.75" header="0.3" footer="0.3"/>
  <pageSetup paperSize="9" scale="1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6"/>
  <sheetViews>
    <sheetView view="pageBreakPreview" topLeftCell="A33" zoomScale="98" zoomScaleNormal="100" zoomScaleSheetLayoutView="98" workbookViewId="0">
      <selection activeCell="B51" sqref="B51:C51"/>
    </sheetView>
  </sheetViews>
  <sheetFormatPr defaultRowHeight="15.75" x14ac:dyDescent="0.25"/>
  <cols>
    <col min="1" max="1" width="10.42578125" style="3" customWidth="1"/>
    <col min="2" max="2" width="37.42578125" style="4" customWidth="1"/>
    <col min="3" max="3" width="9.85546875" style="3" customWidth="1"/>
    <col min="4" max="4" width="9.7109375" style="3" customWidth="1"/>
    <col min="5" max="6" width="10.42578125" style="3" customWidth="1"/>
    <col min="7" max="7" width="10.7109375" style="3" customWidth="1"/>
    <col min="8" max="8" width="10.28515625" style="3" customWidth="1"/>
  </cols>
  <sheetData>
    <row r="1" spans="1:8" x14ac:dyDescent="0.25">
      <c r="A1" s="1" t="s">
        <v>0</v>
      </c>
      <c r="C1" s="3" t="s">
        <v>57</v>
      </c>
    </row>
    <row r="2" spans="1:8" x14ac:dyDescent="0.25">
      <c r="A2" s="1" t="s">
        <v>1</v>
      </c>
    </row>
    <row r="3" spans="1:8" ht="33.75" customHeight="1" x14ac:dyDescent="0.25">
      <c r="A3" s="208" t="s">
        <v>50</v>
      </c>
      <c r="B3" s="214" t="s">
        <v>2</v>
      </c>
      <c r="C3" s="208" t="s">
        <v>52</v>
      </c>
      <c r="D3" s="208" t="s">
        <v>3</v>
      </c>
      <c r="E3" s="208" t="s">
        <v>4</v>
      </c>
      <c r="F3" s="208"/>
      <c r="G3" s="208"/>
      <c r="H3" s="208" t="s">
        <v>51</v>
      </c>
    </row>
    <row r="4" spans="1:8" ht="6" hidden="1" customHeight="1" x14ac:dyDescent="0.25">
      <c r="A4" s="208"/>
      <c r="B4" s="214"/>
      <c r="C4" s="208"/>
      <c r="D4" s="208"/>
      <c r="E4" s="208"/>
      <c r="F4" s="208"/>
      <c r="G4" s="208"/>
      <c r="H4" s="208"/>
    </row>
    <row r="5" spans="1:8" ht="13.5" customHeight="1" x14ac:dyDescent="0.25">
      <c r="A5" s="208"/>
      <c r="B5" s="214"/>
      <c r="C5" s="208"/>
      <c r="D5" s="208"/>
      <c r="E5" s="113" t="s">
        <v>5</v>
      </c>
      <c r="F5" s="113" t="s">
        <v>6</v>
      </c>
      <c r="G5" s="113" t="s">
        <v>7</v>
      </c>
      <c r="H5" s="208"/>
    </row>
    <row r="6" spans="1:8" x14ac:dyDescent="0.25">
      <c r="A6" s="115"/>
      <c r="B6" s="114" t="s">
        <v>8</v>
      </c>
      <c r="C6" s="115"/>
      <c r="D6" s="115"/>
      <c r="E6" s="115"/>
      <c r="F6" s="115"/>
      <c r="G6" s="115"/>
      <c r="H6" s="115"/>
    </row>
    <row r="7" spans="1:8" ht="21.75" customHeight="1" x14ac:dyDescent="0.25">
      <c r="A7" s="115">
        <v>15</v>
      </c>
      <c r="B7" s="115" t="s">
        <v>9</v>
      </c>
      <c r="C7" s="116">
        <v>20</v>
      </c>
      <c r="D7" s="117">
        <v>19.600000000000001</v>
      </c>
      <c r="E7" s="116">
        <v>4.6399999999999997</v>
      </c>
      <c r="F7" s="116">
        <v>5.9</v>
      </c>
      <c r="G7" s="116">
        <v>0</v>
      </c>
      <c r="H7" s="116">
        <v>71.66</v>
      </c>
    </row>
    <row r="8" spans="1:8" ht="48" customHeight="1" x14ac:dyDescent="0.25">
      <c r="A8" s="115">
        <v>173</v>
      </c>
      <c r="B8" s="115" t="s">
        <v>114</v>
      </c>
      <c r="C8" s="116">
        <v>220</v>
      </c>
      <c r="D8" s="117">
        <v>34.75</v>
      </c>
      <c r="E8" s="116">
        <v>5.72</v>
      </c>
      <c r="F8" s="116">
        <v>8.98</v>
      </c>
      <c r="G8" s="116">
        <v>40.43</v>
      </c>
      <c r="H8" s="116">
        <v>265.32</v>
      </c>
    </row>
    <row r="9" spans="1:8" ht="19.5" customHeight="1" x14ac:dyDescent="0.25">
      <c r="A9" s="115">
        <v>1091</v>
      </c>
      <c r="B9" s="115" t="s">
        <v>10</v>
      </c>
      <c r="C9" s="116">
        <v>30</v>
      </c>
      <c r="D9" s="117">
        <v>2</v>
      </c>
      <c r="E9" s="116">
        <v>2.2799999999999998</v>
      </c>
      <c r="F9" s="116">
        <v>0.24</v>
      </c>
      <c r="G9" s="116">
        <v>14.76</v>
      </c>
      <c r="H9" s="116">
        <v>70.319999999999993</v>
      </c>
    </row>
    <row r="10" spans="1:8" ht="16.5" customHeight="1" x14ac:dyDescent="0.25">
      <c r="A10" s="115">
        <v>1091</v>
      </c>
      <c r="B10" s="115" t="s">
        <v>11</v>
      </c>
      <c r="C10" s="116">
        <v>30</v>
      </c>
      <c r="D10" s="117">
        <v>2</v>
      </c>
      <c r="E10" s="116">
        <v>1.98</v>
      </c>
      <c r="F10" s="116">
        <v>0.36</v>
      </c>
      <c r="G10" s="116">
        <v>10.02</v>
      </c>
      <c r="H10" s="116">
        <v>51.24</v>
      </c>
    </row>
    <row r="11" spans="1:8" ht="14.25" customHeight="1" x14ac:dyDescent="0.25">
      <c r="A11" s="115">
        <v>389</v>
      </c>
      <c r="B11" s="115" t="s">
        <v>104</v>
      </c>
      <c r="C11" s="116">
        <v>200</v>
      </c>
      <c r="D11" s="117">
        <v>23.65</v>
      </c>
      <c r="E11" s="116">
        <v>1</v>
      </c>
      <c r="F11" s="116">
        <v>0</v>
      </c>
      <c r="G11" s="116">
        <v>24.4</v>
      </c>
      <c r="H11" s="116">
        <v>101.6</v>
      </c>
    </row>
    <row r="12" spans="1:8" x14ac:dyDescent="0.25">
      <c r="A12" s="115"/>
      <c r="B12" s="114" t="s">
        <v>12</v>
      </c>
      <c r="C12" s="113">
        <f>SUM(C7:C11)</f>
        <v>500</v>
      </c>
      <c r="D12" s="5">
        <f t="shared" ref="D12:H12" si="0">SUM(D7:D11)</f>
        <v>82</v>
      </c>
      <c r="E12" s="141">
        <f t="shared" si="0"/>
        <v>15.62</v>
      </c>
      <c r="F12" s="141">
        <f t="shared" si="0"/>
        <v>15.48</v>
      </c>
      <c r="G12" s="141">
        <f t="shared" si="0"/>
        <v>89.609999999999985</v>
      </c>
      <c r="H12" s="141">
        <f t="shared" si="0"/>
        <v>560.14</v>
      </c>
    </row>
    <row r="13" spans="1:8" x14ac:dyDescent="0.25">
      <c r="A13" s="115"/>
      <c r="B13" s="114" t="s">
        <v>13</v>
      </c>
      <c r="C13" s="116"/>
      <c r="D13" s="116"/>
      <c r="E13" s="116"/>
      <c r="F13" s="116"/>
      <c r="G13" s="116"/>
      <c r="H13" s="116"/>
    </row>
    <row r="14" spans="1:8" ht="15.75" customHeight="1" x14ac:dyDescent="0.25">
      <c r="A14" s="115">
        <v>70</v>
      </c>
      <c r="B14" s="115" t="s">
        <v>14</v>
      </c>
      <c r="C14" s="116">
        <v>60</v>
      </c>
      <c r="D14" s="117">
        <v>7.8</v>
      </c>
      <c r="E14" s="116">
        <v>0.48</v>
      </c>
      <c r="F14" s="116">
        <v>0.12</v>
      </c>
      <c r="G14" s="116">
        <v>1.92</v>
      </c>
      <c r="H14" s="116">
        <v>10.8</v>
      </c>
    </row>
    <row r="15" spans="1:8" ht="14.25" customHeight="1" x14ac:dyDescent="0.25">
      <c r="A15" s="115">
        <v>102</v>
      </c>
      <c r="B15" s="115" t="s">
        <v>15</v>
      </c>
      <c r="C15" s="116">
        <v>200</v>
      </c>
      <c r="D15" s="117">
        <v>10.199999999999999</v>
      </c>
      <c r="E15" s="116">
        <v>4.12</v>
      </c>
      <c r="F15" s="116">
        <v>4</v>
      </c>
      <c r="G15" s="116">
        <v>14.5</v>
      </c>
      <c r="H15" s="116">
        <v>110.23</v>
      </c>
    </row>
    <row r="16" spans="1:8" ht="31.5" customHeight="1" x14ac:dyDescent="0.25">
      <c r="A16" s="115" t="s">
        <v>72</v>
      </c>
      <c r="B16" s="115" t="s">
        <v>58</v>
      </c>
      <c r="C16" s="116">
        <v>100</v>
      </c>
      <c r="D16" s="117">
        <v>39.25</v>
      </c>
      <c r="E16" s="116">
        <v>10.039999999999999</v>
      </c>
      <c r="F16" s="116">
        <v>11.82</v>
      </c>
      <c r="G16" s="116">
        <v>10.5</v>
      </c>
      <c r="H16" s="116">
        <v>188.03</v>
      </c>
    </row>
    <row r="17" spans="1:8" ht="15" customHeight="1" x14ac:dyDescent="0.25">
      <c r="A17" s="115">
        <v>309</v>
      </c>
      <c r="B17" s="115" t="s">
        <v>16</v>
      </c>
      <c r="C17" s="116">
        <v>150</v>
      </c>
      <c r="D17" s="117">
        <v>8.0500000000000007</v>
      </c>
      <c r="E17" s="116">
        <v>5.28</v>
      </c>
      <c r="F17" s="116">
        <v>3.88</v>
      </c>
      <c r="G17" s="116">
        <v>32.74</v>
      </c>
      <c r="H17" s="116">
        <v>187.2</v>
      </c>
    </row>
    <row r="18" spans="1:8" ht="15" customHeight="1" x14ac:dyDescent="0.25">
      <c r="A18" s="115">
        <v>1091</v>
      </c>
      <c r="B18" s="115" t="s">
        <v>10</v>
      </c>
      <c r="C18" s="116">
        <v>30</v>
      </c>
      <c r="D18" s="117">
        <v>2</v>
      </c>
      <c r="E18" s="136">
        <v>2.2799999999999998</v>
      </c>
      <c r="F18" s="136">
        <v>0.24</v>
      </c>
      <c r="G18" s="136">
        <v>14.76</v>
      </c>
      <c r="H18" s="136">
        <v>70.319999999999993</v>
      </c>
    </row>
    <row r="19" spans="1:8" ht="13.5" customHeight="1" x14ac:dyDescent="0.25">
      <c r="A19" s="115">
        <v>1091</v>
      </c>
      <c r="B19" s="115" t="s">
        <v>11</v>
      </c>
      <c r="C19" s="116">
        <v>30</v>
      </c>
      <c r="D19" s="117">
        <v>2</v>
      </c>
      <c r="E19" s="136">
        <v>1.98</v>
      </c>
      <c r="F19" s="136">
        <v>0.36</v>
      </c>
      <c r="G19" s="136">
        <v>10.02</v>
      </c>
      <c r="H19" s="136">
        <v>51.24</v>
      </c>
    </row>
    <row r="20" spans="1:8" ht="18" customHeight="1" x14ac:dyDescent="0.25">
      <c r="A20" s="115">
        <v>344</v>
      </c>
      <c r="B20" s="115" t="s">
        <v>17</v>
      </c>
      <c r="C20" s="116">
        <v>200</v>
      </c>
      <c r="D20" s="117">
        <v>12.7</v>
      </c>
      <c r="E20" s="116">
        <v>0.3</v>
      </c>
      <c r="F20" s="116">
        <v>0</v>
      </c>
      <c r="G20" s="116">
        <v>27.3</v>
      </c>
      <c r="H20" s="116">
        <v>112.1</v>
      </c>
    </row>
    <row r="21" spans="1:8" ht="15" customHeight="1" x14ac:dyDescent="0.25">
      <c r="A21" s="115"/>
      <c r="B21" s="114" t="s">
        <v>18</v>
      </c>
      <c r="C21" s="113">
        <f>C14+C15+C16+C17+C18+C19+C20</f>
        <v>770</v>
      </c>
      <c r="D21" s="5">
        <f t="shared" ref="D21:H21" si="1">D14+D15+D16+D17+D18+D19+D20</f>
        <v>82</v>
      </c>
      <c r="E21" s="113">
        <f>E14+E15+E16+E17+E18+E19+E20</f>
        <v>24.48</v>
      </c>
      <c r="F21" s="113">
        <f t="shared" si="1"/>
        <v>20.419999999999998</v>
      </c>
      <c r="G21" s="113">
        <f t="shared" si="1"/>
        <v>111.74</v>
      </c>
      <c r="H21" s="113">
        <f t="shared" si="1"/>
        <v>729.92</v>
      </c>
    </row>
    <row r="22" spans="1:8" ht="18.75" customHeight="1" x14ac:dyDescent="0.25">
      <c r="A22" s="115"/>
      <c r="B22" s="114" t="s">
        <v>19</v>
      </c>
      <c r="C22" s="116">
        <f>C21+C12</f>
        <v>1270</v>
      </c>
      <c r="D22" s="116"/>
      <c r="E22" s="116">
        <f t="shared" ref="E22:H22" si="2">E21+E12</f>
        <v>40.1</v>
      </c>
      <c r="F22" s="116">
        <f t="shared" si="2"/>
        <v>35.9</v>
      </c>
      <c r="G22" s="116">
        <f t="shared" si="2"/>
        <v>201.34999999999997</v>
      </c>
      <c r="H22" s="116">
        <f t="shared" si="2"/>
        <v>1290.06</v>
      </c>
    </row>
    <row r="23" spans="1:8" x14ac:dyDescent="0.25">
      <c r="A23" s="1" t="s">
        <v>0</v>
      </c>
    </row>
    <row r="24" spans="1:8" x14ac:dyDescent="0.25">
      <c r="A24" s="1" t="s">
        <v>20</v>
      </c>
    </row>
    <row r="25" spans="1:8" ht="33.75" customHeight="1" x14ac:dyDescent="0.25">
      <c r="A25" s="208" t="s">
        <v>50</v>
      </c>
      <c r="B25" s="214" t="s">
        <v>2</v>
      </c>
      <c r="C25" s="208" t="s">
        <v>52</v>
      </c>
      <c r="D25" s="208" t="s">
        <v>3</v>
      </c>
      <c r="E25" s="208" t="s">
        <v>4</v>
      </c>
      <c r="F25" s="208"/>
      <c r="G25" s="208"/>
      <c r="H25" s="208" t="s">
        <v>51</v>
      </c>
    </row>
    <row r="26" spans="1:8" ht="3" hidden="1" customHeight="1" x14ac:dyDescent="0.25">
      <c r="A26" s="208"/>
      <c r="B26" s="214"/>
      <c r="C26" s="208"/>
      <c r="D26" s="208"/>
      <c r="E26" s="208"/>
      <c r="F26" s="208"/>
      <c r="G26" s="208"/>
      <c r="H26" s="208"/>
    </row>
    <row r="27" spans="1:8" ht="16.5" customHeight="1" x14ac:dyDescent="0.25">
      <c r="A27" s="208"/>
      <c r="B27" s="214"/>
      <c r="C27" s="208"/>
      <c r="D27" s="208"/>
      <c r="E27" s="113" t="s">
        <v>5</v>
      </c>
      <c r="F27" s="113" t="s">
        <v>6</v>
      </c>
      <c r="G27" s="113" t="s">
        <v>7</v>
      </c>
      <c r="H27" s="208"/>
    </row>
    <row r="28" spans="1:8" x14ac:dyDescent="0.25">
      <c r="A28" s="115"/>
      <c r="B28" s="114" t="s">
        <v>8</v>
      </c>
      <c r="C28" s="115"/>
      <c r="D28" s="115"/>
      <c r="E28" s="115"/>
      <c r="F28" s="115"/>
      <c r="G28" s="115"/>
      <c r="H28" s="115"/>
    </row>
    <row r="29" spans="1:8" ht="32.25" customHeight="1" x14ac:dyDescent="0.25">
      <c r="A29" s="115">
        <v>223</v>
      </c>
      <c r="B29" s="115" t="s">
        <v>112</v>
      </c>
      <c r="C29" s="116">
        <v>170</v>
      </c>
      <c r="D29" s="117">
        <v>40.700000000000003</v>
      </c>
      <c r="E29" s="116">
        <v>26.23</v>
      </c>
      <c r="F29" s="116">
        <v>13.72</v>
      </c>
      <c r="G29" s="116">
        <v>28.7</v>
      </c>
      <c r="H29" s="116">
        <v>368.1</v>
      </c>
    </row>
    <row r="30" spans="1:8" ht="18" customHeight="1" x14ac:dyDescent="0.25">
      <c r="A30" s="115">
        <v>1091</v>
      </c>
      <c r="B30" s="115" t="s">
        <v>10</v>
      </c>
      <c r="C30" s="116">
        <v>30</v>
      </c>
      <c r="D30" s="117">
        <v>2</v>
      </c>
      <c r="E30" s="136">
        <v>2.2799999999999998</v>
      </c>
      <c r="F30" s="136">
        <v>0.24</v>
      </c>
      <c r="G30" s="136">
        <v>14.76</v>
      </c>
      <c r="H30" s="136">
        <v>70.319999999999993</v>
      </c>
    </row>
    <row r="31" spans="1:8" ht="15" customHeight="1" x14ac:dyDescent="0.25">
      <c r="A31" s="115">
        <v>1091</v>
      </c>
      <c r="B31" s="115" t="s">
        <v>11</v>
      </c>
      <c r="C31" s="116">
        <v>30</v>
      </c>
      <c r="D31" s="117">
        <v>2</v>
      </c>
      <c r="E31" s="136">
        <v>1.98</v>
      </c>
      <c r="F31" s="136">
        <v>0.36</v>
      </c>
      <c r="G31" s="136">
        <v>10.02</v>
      </c>
      <c r="H31" s="136">
        <v>51.24</v>
      </c>
    </row>
    <row r="32" spans="1:8" ht="20.25" customHeight="1" x14ac:dyDescent="0.25">
      <c r="A32" s="115">
        <v>386</v>
      </c>
      <c r="B32" s="115" t="s">
        <v>21</v>
      </c>
      <c r="C32" s="116">
        <v>125</v>
      </c>
      <c r="D32" s="117">
        <v>27.5</v>
      </c>
      <c r="E32" s="116">
        <v>4.25</v>
      </c>
      <c r="F32" s="116">
        <v>3.13</v>
      </c>
      <c r="G32" s="116">
        <v>6.88</v>
      </c>
      <c r="H32" s="116">
        <v>72.63</v>
      </c>
    </row>
    <row r="33" spans="1:8" ht="15.75" customHeight="1" x14ac:dyDescent="0.25">
      <c r="A33" s="115">
        <v>378</v>
      </c>
      <c r="B33" s="115" t="s">
        <v>56</v>
      </c>
      <c r="C33" s="116">
        <v>215</v>
      </c>
      <c r="D33" s="117">
        <v>9.8000000000000007</v>
      </c>
      <c r="E33" s="116">
        <v>1.4</v>
      </c>
      <c r="F33" s="116">
        <v>1.6</v>
      </c>
      <c r="G33" s="116">
        <v>17.7</v>
      </c>
      <c r="H33" s="116">
        <v>91</v>
      </c>
    </row>
    <row r="34" spans="1:8" ht="16.5" customHeight="1" x14ac:dyDescent="0.25">
      <c r="A34" s="115"/>
      <c r="B34" s="114" t="s">
        <v>12</v>
      </c>
      <c r="C34" s="113">
        <f>C29+C30+C31+C32+C33</f>
        <v>570</v>
      </c>
      <c r="D34" s="5">
        <f t="shared" ref="D34:H34" si="3">D29+D30+D31+D32+D33</f>
        <v>82</v>
      </c>
      <c r="E34" s="113">
        <f t="shared" si="3"/>
        <v>36.14</v>
      </c>
      <c r="F34" s="113">
        <f t="shared" si="3"/>
        <v>19.05</v>
      </c>
      <c r="G34" s="113">
        <f t="shared" si="3"/>
        <v>78.06</v>
      </c>
      <c r="H34" s="113">
        <f t="shared" si="3"/>
        <v>653.29</v>
      </c>
    </row>
    <row r="35" spans="1:8" x14ac:dyDescent="0.25">
      <c r="A35" s="115"/>
      <c r="B35" s="114" t="s">
        <v>13</v>
      </c>
      <c r="C35" s="116"/>
      <c r="D35" s="117"/>
      <c r="E35" s="116"/>
      <c r="F35" s="116"/>
      <c r="G35" s="116"/>
      <c r="H35" s="116"/>
    </row>
    <row r="36" spans="1:8" ht="13.5" customHeight="1" x14ac:dyDescent="0.25">
      <c r="A36" s="115">
        <v>70</v>
      </c>
      <c r="B36" s="115" t="s">
        <v>22</v>
      </c>
      <c r="C36" s="116">
        <v>60</v>
      </c>
      <c r="D36" s="117">
        <v>8.1999999999999993</v>
      </c>
      <c r="E36" s="116">
        <v>0.72</v>
      </c>
      <c r="F36" s="116">
        <v>0.12</v>
      </c>
      <c r="G36" s="116">
        <v>3.48</v>
      </c>
      <c r="H36" s="116">
        <v>18</v>
      </c>
    </row>
    <row r="37" spans="1:8" ht="28.5" customHeight="1" x14ac:dyDescent="0.25">
      <c r="A37" s="115">
        <v>103</v>
      </c>
      <c r="B37" s="115" t="s">
        <v>71</v>
      </c>
      <c r="C37" s="116">
        <v>200</v>
      </c>
      <c r="D37" s="117">
        <v>9.3000000000000007</v>
      </c>
      <c r="E37" s="116">
        <v>2.16</v>
      </c>
      <c r="F37" s="116">
        <v>2.56</v>
      </c>
      <c r="G37" s="116">
        <v>15.12</v>
      </c>
      <c r="H37" s="116">
        <v>91.87</v>
      </c>
    </row>
    <row r="38" spans="1:8" ht="18" customHeight="1" x14ac:dyDescent="0.25">
      <c r="A38" s="13" t="s">
        <v>111</v>
      </c>
      <c r="B38" s="115" t="s">
        <v>110</v>
      </c>
      <c r="C38" s="116">
        <v>100</v>
      </c>
      <c r="D38" s="117">
        <v>33.200000000000003</v>
      </c>
      <c r="E38" s="116">
        <v>8.1999999999999993</v>
      </c>
      <c r="F38" s="116">
        <v>9.92</v>
      </c>
      <c r="G38" s="116">
        <v>10.35</v>
      </c>
      <c r="H38" s="116">
        <v>159.85</v>
      </c>
    </row>
    <row r="39" spans="1:8" ht="15" customHeight="1" x14ac:dyDescent="0.25">
      <c r="A39" s="115">
        <v>302</v>
      </c>
      <c r="B39" s="115" t="s">
        <v>23</v>
      </c>
      <c r="C39" s="116">
        <v>150</v>
      </c>
      <c r="D39" s="117">
        <v>20.8</v>
      </c>
      <c r="E39" s="116">
        <v>8.42</v>
      </c>
      <c r="F39" s="116">
        <v>5.22</v>
      </c>
      <c r="G39" s="116">
        <v>36.42</v>
      </c>
      <c r="H39" s="116">
        <v>226.08</v>
      </c>
    </row>
    <row r="40" spans="1:8" ht="18.75" customHeight="1" x14ac:dyDescent="0.25">
      <c r="A40" s="115">
        <v>1091</v>
      </c>
      <c r="B40" s="115" t="s">
        <v>10</v>
      </c>
      <c r="C40" s="116">
        <v>30</v>
      </c>
      <c r="D40" s="117">
        <v>2</v>
      </c>
      <c r="E40" s="136">
        <v>2.2799999999999998</v>
      </c>
      <c r="F40" s="136">
        <v>0.24</v>
      </c>
      <c r="G40" s="136">
        <v>14.76</v>
      </c>
      <c r="H40" s="136">
        <v>70.319999999999993</v>
      </c>
    </row>
    <row r="41" spans="1:8" ht="24.75" customHeight="1" x14ac:dyDescent="0.25">
      <c r="A41" s="115">
        <v>1091</v>
      </c>
      <c r="B41" s="115" t="s">
        <v>11</v>
      </c>
      <c r="C41" s="116">
        <v>30</v>
      </c>
      <c r="D41" s="117">
        <v>2</v>
      </c>
      <c r="E41" s="136">
        <v>1.98</v>
      </c>
      <c r="F41" s="136">
        <v>0.36</v>
      </c>
      <c r="G41" s="136">
        <v>10.02</v>
      </c>
      <c r="H41" s="136">
        <v>51.24</v>
      </c>
    </row>
    <row r="42" spans="1:8" ht="33" customHeight="1" x14ac:dyDescent="0.25">
      <c r="A42" s="115">
        <v>349</v>
      </c>
      <c r="B42" s="115" t="s">
        <v>24</v>
      </c>
      <c r="C42" s="116">
        <v>200</v>
      </c>
      <c r="D42" s="117">
        <v>6.5</v>
      </c>
      <c r="E42" s="116">
        <v>0.38</v>
      </c>
      <c r="F42" s="116">
        <v>0</v>
      </c>
      <c r="G42" s="116">
        <v>30.74</v>
      </c>
      <c r="H42" s="116">
        <v>124.46</v>
      </c>
    </row>
    <row r="43" spans="1:8" ht="21" customHeight="1" x14ac:dyDescent="0.25">
      <c r="A43" s="115"/>
      <c r="B43" s="114" t="s">
        <v>18</v>
      </c>
      <c r="C43" s="113">
        <f>C36+C37+C38+C39+C40+C41+C42</f>
        <v>770</v>
      </c>
      <c r="D43" s="5">
        <f t="shared" ref="D43:H43" si="4">D36+D37+D38+D39+D40+D41+D42</f>
        <v>82</v>
      </c>
      <c r="E43" s="113">
        <f t="shared" si="4"/>
        <v>24.14</v>
      </c>
      <c r="F43" s="113">
        <f t="shared" si="4"/>
        <v>18.419999999999998</v>
      </c>
      <c r="G43" s="113">
        <f t="shared" si="4"/>
        <v>120.89</v>
      </c>
      <c r="H43" s="113">
        <f t="shared" si="4"/>
        <v>741.82000000000016</v>
      </c>
    </row>
    <row r="44" spans="1:8" x14ac:dyDescent="0.25">
      <c r="A44" s="115"/>
      <c r="B44" s="114" t="s">
        <v>19</v>
      </c>
      <c r="C44" s="116">
        <f>C43+C34</f>
        <v>1340</v>
      </c>
      <c r="D44" s="116"/>
      <c r="E44" s="116">
        <f t="shared" ref="E44:H44" si="5">E43+E34</f>
        <v>60.28</v>
      </c>
      <c r="F44" s="116">
        <f t="shared" si="5"/>
        <v>37.47</v>
      </c>
      <c r="G44" s="116">
        <f t="shared" si="5"/>
        <v>198.95</v>
      </c>
      <c r="H44" s="116">
        <f t="shared" si="5"/>
        <v>1395.1100000000001</v>
      </c>
    </row>
    <row r="45" spans="1:8" x14ac:dyDescent="0.25">
      <c r="A45" s="1" t="s">
        <v>0</v>
      </c>
    </row>
    <row r="46" spans="1:8" x14ac:dyDescent="0.25">
      <c r="A46" s="1" t="s">
        <v>25</v>
      </c>
    </row>
    <row r="47" spans="1:8" ht="30.75" customHeight="1" x14ac:dyDescent="0.25">
      <c r="A47" s="208" t="s">
        <v>50</v>
      </c>
      <c r="B47" s="214" t="s">
        <v>2</v>
      </c>
      <c r="C47" s="208" t="s">
        <v>52</v>
      </c>
      <c r="D47" s="208" t="s">
        <v>3</v>
      </c>
      <c r="E47" s="208" t="s">
        <v>4</v>
      </c>
      <c r="F47" s="208"/>
      <c r="G47" s="208"/>
      <c r="H47" s="208" t="s">
        <v>51</v>
      </c>
    </row>
    <row r="48" spans="1:8" ht="12.75" customHeight="1" x14ac:dyDescent="0.25">
      <c r="A48" s="208"/>
      <c r="B48" s="214"/>
      <c r="C48" s="208"/>
      <c r="D48" s="208"/>
      <c r="E48" s="208"/>
      <c r="F48" s="208"/>
      <c r="G48" s="208"/>
      <c r="H48" s="208"/>
    </row>
    <row r="49" spans="1:8" ht="16.5" customHeight="1" x14ac:dyDescent="0.25">
      <c r="A49" s="208"/>
      <c r="B49" s="214"/>
      <c r="C49" s="208"/>
      <c r="D49" s="208"/>
      <c r="E49" s="113" t="s">
        <v>5</v>
      </c>
      <c r="F49" s="113" t="s">
        <v>6</v>
      </c>
      <c r="G49" s="113" t="s">
        <v>7</v>
      </c>
      <c r="H49" s="208"/>
    </row>
    <row r="50" spans="1:8" x14ac:dyDescent="0.25">
      <c r="A50" s="115"/>
      <c r="B50" s="114" t="s">
        <v>8</v>
      </c>
      <c r="C50" s="115"/>
      <c r="D50" s="115"/>
      <c r="E50" s="115"/>
      <c r="F50" s="115"/>
      <c r="G50" s="115"/>
      <c r="H50" s="115"/>
    </row>
    <row r="51" spans="1:8" ht="16.5" customHeight="1" x14ac:dyDescent="0.25">
      <c r="A51" s="115">
        <v>291</v>
      </c>
      <c r="B51" s="115" t="s">
        <v>78</v>
      </c>
      <c r="C51" s="116">
        <v>260</v>
      </c>
      <c r="D51" s="117">
        <v>66.05</v>
      </c>
      <c r="E51" s="150">
        <v>24.28</v>
      </c>
      <c r="F51" s="150">
        <v>24.42</v>
      </c>
      <c r="G51" s="150">
        <v>38.020000000000003</v>
      </c>
      <c r="H51" s="150">
        <v>520.79999999999995</v>
      </c>
    </row>
    <row r="52" spans="1:8" ht="1.5" hidden="1" customHeight="1" x14ac:dyDescent="0.25">
      <c r="A52" s="115">
        <v>291</v>
      </c>
      <c r="B52" s="115" t="s">
        <v>36</v>
      </c>
      <c r="C52" s="116">
        <v>200</v>
      </c>
      <c r="D52" s="117">
        <v>43.19</v>
      </c>
      <c r="E52" s="116">
        <v>19.940000000000001</v>
      </c>
      <c r="F52" s="116">
        <v>22</v>
      </c>
      <c r="G52" s="116">
        <v>34.57</v>
      </c>
      <c r="H52" s="116">
        <v>413.72</v>
      </c>
    </row>
    <row r="53" spans="1:8" ht="12.75" customHeight="1" x14ac:dyDescent="0.25">
      <c r="A53" s="115">
        <v>70</v>
      </c>
      <c r="B53" s="115" t="s">
        <v>14</v>
      </c>
      <c r="C53" s="116">
        <v>60</v>
      </c>
      <c r="D53" s="117">
        <v>7.8</v>
      </c>
      <c r="E53" s="136">
        <v>0.48</v>
      </c>
      <c r="F53" s="136">
        <v>0.12</v>
      </c>
      <c r="G53" s="136">
        <v>1.92</v>
      </c>
      <c r="H53" s="136">
        <v>10.8</v>
      </c>
    </row>
    <row r="54" spans="1:8" ht="15.75" customHeight="1" x14ac:dyDescent="0.25">
      <c r="A54" s="115">
        <v>1091</v>
      </c>
      <c r="B54" s="115" t="s">
        <v>10</v>
      </c>
      <c r="C54" s="116">
        <v>30</v>
      </c>
      <c r="D54" s="117">
        <v>2</v>
      </c>
      <c r="E54" s="136">
        <v>2.2799999999999998</v>
      </c>
      <c r="F54" s="136">
        <v>0.24</v>
      </c>
      <c r="G54" s="136">
        <v>14.76</v>
      </c>
      <c r="H54" s="136">
        <v>70.319999999999993</v>
      </c>
    </row>
    <row r="55" spans="1:8" ht="18" customHeight="1" x14ac:dyDescent="0.25">
      <c r="A55" s="115">
        <v>1091</v>
      </c>
      <c r="B55" s="115" t="s">
        <v>11</v>
      </c>
      <c r="C55" s="116">
        <v>30</v>
      </c>
      <c r="D55" s="117">
        <v>2</v>
      </c>
      <c r="E55" s="136">
        <v>1.98</v>
      </c>
      <c r="F55" s="136">
        <v>0.36</v>
      </c>
      <c r="G55" s="136">
        <v>10.02</v>
      </c>
      <c r="H55" s="136">
        <v>51.24</v>
      </c>
    </row>
    <row r="56" spans="1:8" ht="17.25" customHeight="1" x14ac:dyDescent="0.25">
      <c r="A56" s="115">
        <v>378</v>
      </c>
      <c r="B56" s="115" t="s">
        <v>54</v>
      </c>
      <c r="C56" s="116">
        <v>215</v>
      </c>
      <c r="D56" s="117">
        <v>4.1500000000000004</v>
      </c>
      <c r="E56" s="116">
        <v>0.1</v>
      </c>
      <c r="F56" s="116">
        <v>0</v>
      </c>
      <c r="G56" s="116">
        <v>15</v>
      </c>
      <c r="H56" s="116">
        <v>60</v>
      </c>
    </row>
    <row r="57" spans="1:8" ht="15.75" customHeight="1" x14ac:dyDescent="0.25">
      <c r="A57" s="115"/>
      <c r="B57" s="114" t="s">
        <v>12</v>
      </c>
      <c r="C57" s="113">
        <f>C51+C53+C54+C55+C56</f>
        <v>595</v>
      </c>
      <c r="D57" s="5">
        <f>D51+D53+D54+D55+D56</f>
        <v>82</v>
      </c>
      <c r="E57" s="113">
        <f t="shared" ref="E57:H57" si="6">E51+E53+E54+E55+E56</f>
        <v>29.120000000000005</v>
      </c>
      <c r="F57" s="113">
        <f t="shared" si="6"/>
        <v>25.14</v>
      </c>
      <c r="G57" s="113">
        <f t="shared" si="6"/>
        <v>79.72</v>
      </c>
      <c r="H57" s="113">
        <f t="shared" si="6"/>
        <v>713.15999999999985</v>
      </c>
    </row>
    <row r="58" spans="1:8" x14ac:dyDescent="0.25">
      <c r="A58" s="115"/>
      <c r="B58" s="114" t="s">
        <v>13</v>
      </c>
      <c r="C58" s="116"/>
      <c r="D58" s="117"/>
      <c r="E58" s="116"/>
      <c r="F58" s="116"/>
      <c r="G58" s="116"/>
      <c r="H58" s="116"/>
    </row>
    <row r="59" spans="1:8" ht="15" x14ac:dyDescent="0.25">
      <c r="A59" s="64">
        <v>324</v>
      </c>
      <c r="B59" s="64" t="s">
        <v>34</v>
      </c>
      <c r="C59" s="65">
        <v>60</v>
      </c>
      <c r="D59" s="66">
        <v>5.3</v>
      </c>
      <c r="E59" s="65">
        <v>1.01</v>
      </c>
      <c r="F59" s="65">
        <v>0.73</v>
      </c>
      <c r="G59" s="65">
        <v>6.3</v>
      </c>
      <c r="H59" s="65">
        <v>35.81</v>
      </c>
    </row>
    <row r="60" spans="1:8" ht="17.25" customHeight="1" x14ac:dyDescent="0.25">
      <c r="A60" s="115">
        <v>82</v>
      </c>
      <c r="B60" s="115" t="s">
        <v>26</v>
      </c>
      <c r="C60" s="116">
        <v>200</v>
      </c>
      <c r="D60" s="117">
        <v>10.199999999999999</v>
      </c>
      <c r="E60" s="116">
        <v>1.59</v>
      </c>
      <c r="F60" s="116">
        <v>3.67</v>
      </c>
      <c r="G60" s="116">
        <v>9.9</v>
      </c>
      <c r="H60" s="116">
        <v>79.959999999999994</v>
      </c>
    </row>
    <row r="61" spans="1:8" ht="30" customHeight="1" x14ac:dyDescent="0.25">
      <c r="A61" s="13" t="s">
        <v>61</v>
      </c>
      <c r="B61" s="115" t="s">
        <v>62</v>
      </c>
      <c r="C61" s="116">
        <v>100</v>
      </c>
      <c r="D61" s="117">
        <v>36.049999999999997</v>
      </c>
      <c r="E61" s="116">
        <v>9.9499999999999993</v>
      </c>
      <c r="F61" s="116">
        <v>12.45</v>
      </c>
      <c r="G61" s="116">
        <v>17.32</v>
      </c>
      <c r="H61" s="116">
        <v>186.95</v>
      </c>
    </row>
    <row r="62" spans="1:8" ht="15.75" customHeight="1" x14ac:dyDescent="0.25">
      <c r="A62" s="115">
        <v>302</v>
      </c>
      <c r="B62" s="115" t="s">
        <v>27</v>
      </c>
      <c r="C62" s="116">
        <v>150</v>
      </c>
      <c r="D62" s="117">
        <v>16.8</v>
      </c>
      <c r="E62" s="116">
        <v>7.72</v>
      </c>
      <c r="F62" s="116">
        <v>3.96</v>
      </c>
      <c r="G62" s="116">
        <v>43.28</v>
      </c>
      <c r="H62" s="116">
        <v>239.59</v>
      </c>
    </row>
    <row r="63" spans="1:8" ht="13.5" customHeight="1" x14ac:dyDescent="0.25">
      <c r="A63" s="115">
        <v>344</v>
      </c>
      <c r="B63" s="115" t="s">
        <v>17</v>
      </c>
      <c r="C63" s="116">
        <v>200</v>
      </c>
      <c r="D63" s="117">
        <v>9.65</v>
      </c>
      <c r="E63" s="136">
        <v>0.3</v>
      </c>
      <c r="F63" s="136">
        <v>0</v>
      </c>
      <c r="G63" s="136">
        <v>27.3</v>
      </c>
      <c r="H63" s="136">
        <v>112.1</v>
      </c>
    </row>
    <row r="64" spans="1:8" ht="15" customHeight="1" x14ac:dyDescent="0.25">
      <c r="A64" s="115">
        <v>1091</v>
      </c>
      <c r="B64" s="115" t="s">
        <v>10</v>
      </c>
      <c r="C64" s="116">
        <v>30</v>
      </c>
      <c r="D64" s="117">
        <v>2</v>
      </c>
      <c r="E64" s="136">
        <v>2.2799999999999998</v>
      </c>
      <c r="F64" s="136">
        <v>0.24</v>
      </c>
      <c r="G64" s="136">
        <v>14.76</v>
      </c>
      <c r="H64" s="136">
        <v>70.319999999999993</v>
      </c>
    </row>
    <row r="65" spans="1:8" ht="20.25" customHeight="1" x14ac:dyDescent="0.25">
      <c r="A65" s="115">
        <v>1091</v>
      </c>
      <c r="B65" s="115" t="s">
        <v>11</v>
      </c>
      <c r="C65" s="116">
        <v>30</v>
      </c>
      <c r="D65" s="117">
        <v>2</v>
      </c>
      <c r="E65" s="136">
        <v>1.98</v>
      </c>
      <c r="F65" s="136">
        <v>0.36</v>
      </c>
      <c r="G65" s="136">
        <v>10.02</v>
      </c>
      <c r="H65" s="136">
        <v>51.24</v>
      </c>
    </row>
    <row r="66" spans="1:8" ht="14.25" customHeight="1" x14ac:dyDescent="0.25">
      <c r="A66" s="115"/>
      <c r="B66" s="114" t="s">
        <v>18</v>
      </c>
      <c r="C66" s="113">
        <f>SUM(C59:C65)</f>
        <v>770</v>
      </c>
      <c r="D66" s="5">
        <f>SUM(D59:D65)</f>
        <v>82</v>
      </c>
      <c r="E66" s="5">
        <f t="shared" ref="E66:H66" si="7">SUM(E59:E65)</f>
        <v>24.830000000000002</v>
      </c>
      <c r="F66" s="5">
        <f t="shared" si="7"/>
        <v>21.41</v>
      </c>
      <c r="G66" s="5">
        <f t="shared" si="7"/>
        <v>128.88</v>
      </c>
      <c r="H66" s="5">
        <f t="shared" si="7"/>
        <v>775.97</v>
      </c>
    </row>
    <row r="67" spans="1:8" x14ac:dyDescent="0.25">
      <c r="A67" s="115"/>
      <c r="B67" s="114" t="s">
        <v>19</v>
      </c>
      <c r="C67" s="116">
        <f>C66+C57</f>
        <v>1365</v>
      </c>
      <c r="D67" s="116"/>
      <c r="E67" s="116">
        <f t="shared" ref="E67:H67" si="8">E66+E57</f>
        <v>53.95</v>
      </c>
      <c r="F67" s="116">
        <f t="shared" si="8"/>
        <v>46.55</v>
      </c>
      <c r="G67" s="116">
        <f t="shared" si="8"/>
        <v>208.6</v>
      </c>
      <c r="H67" s="116">
        <f t="shared" si="8"/>
        <v>1489.1299999999999</v>
      </c>
    </row>
    <row r="68" spans="1:8" x14ac:dyDescent="0.25">
      <c r="A68" s="1" t="s">
        <v>0</v>
      </c>
    </row>
    <row r="69" spans="1:8" x14ac:dyDescent="0.25">
      <c r="A69" s="1" t="s">
        <v>28</v>
      </c>
    </row>
    <row r="70" spans="1:8" x14ac:dyDescent="0.25">
      <c r="A70" s="1"/>
    </row>
    <row r="71" spans="1:8" ht="25.5" customHeight="1" x14ac:dyDescent="0.25">
      <c r="A71" s="208" t="s">
        <v>50</v>
      </c>
      <c r="B71" s="214" t="s">
        <v>2</v>
      </c>
      <c r="C71" s="208" t="s">
        <v>52</v>
      </c>
      <c r="D71" s="208" t="s">
        <v>3</v>
      </c>
      <c r="E71" s="208" t="s">
        <v>4</v>
      </c>
      <c r="F71" s="208"/>
      <c r="G71" s="208"/>
      <c r="H71" s="208" t="s">
        <v>51</v>
      </c>
    </row>
    <row r="72" spans="1:8" ht="16.5" customHeight="1" x14ac:dyDescent="0.25">
      <c r="A72" s="208"/>
      <c r="B72" s="214"/>
      <c r="C72" s="208"/>
      <c r="D72" s="208"/>
      <c r="E72" s="208"/>
      <c r="F72" s="208"/>
      <c r="G72" s="208"/>
      <c r="H72" s="208"/>
    </row>
    <row r="73" spans="1:8" ht="31.5" x14ac:dyDescent="0.25">
      <c r="A73" s="208"/>
      <c r="B73" s="214"/>
      <c r="C73" s="208"/>
      <c r="D73" s="208"/>
      <c r="E73" s="113" t="s">
        <v>5</v>
      </c>
      <c r="F73" s="113" t="s">
        <v>6</v>
      </c>
      <c r="G73" s="113" t="s">
        <v>7</v>
      </c>
      <c r="H73" s="208"/>
    </row>
    <row r="74" spans="1:8" x14ac:dyDescent="0.25">
      <c r="A74" s="115"/>
      <c r="B74" s="114" t="s">
        <v>8</v>
      </c>
      <c r="C74" s="115"/>
      <c r="D74" s="115"/>
      <c r="E74" s="115"/>
      <c r="F74" s="115"/>
      <c r="G74" s="115"/>
      <c r="H74" s="115"/>
    </row>
    <row r="75" spans="1:8" ht="36.75" customHeight="1" x14ac:dyDescent="0.25">
      <c r="A75" s="7">
        <v>14</v>
      </c>
      <c r="B75" s="115" t="s">
        <v>29</v>
      </c>
      <c r="C75" s="116">
        <v>10</v>
      </c>
      <c r="D75" s="117">
        <v>7.82</v>
      </c>
      <c r="E75" s="116">
        <v>0.08</v>
      </c>
      <c r="F75" s="116">
        <v>7.25</v>
      </c>
      <c r="G75" s="116">
        <v>0.13</v>
      </c>
      <c r="H75" s="116">
        <v>66.099999999999994</v>
      </c>
    </row>
    <row r="76" spans="1:8" ht="21" customHeight="1" x14ac:dyDescent="0.25">
      <c r="A76" s="7">
        <v>210</v>
      </c>
      <c r="B76" s="115" t="s">
        <v>105</v>
      </c>
      <c r="C76" s="116">
        <v>159</v>
      </c>
      <c r="D76" s="117">
        <v>44.28</v>
      </c>
      <c r="E76" s="116">
        <v>15.55</v>
      </c>
      <c r="F76" s="116">
        <v>16.940000000000001</v>
      </c>
      <c r="G76" s="116">
        <v>2.78</v>
      </c>
      <c r="H76" s="116">
        <v>240</v>
      </c>
    </row>
    <row r="77" spans="1:8" ht="35.25" customHeight="1" x14ac:dyDescent="0.25">
      <c r="A77" s="64">
        <v>338</v>
      </c>
      <c r="B77" s="64" t="s">
        <v>93</v>
      </c>
      <c r="C77" s="65">
        <v>100</v>
      </c>
      <c r="D77" s="66">
        <v>19.5</v>
      </c>
      <c r="E77" s="65">
        <v>0.4</v>
      </c>
      <c r="F77" s="65">
        <v>0</v>
      </c>
      <c r="G77" s="65">
        <v>12.6</v>
      </c>
      <c r="H77" s="65">
        <v>52</v>
      </c>
    </row>
    <row r="78" spans="1:8" ht="15" customHeight="1" x14ac:dyDescent="0.25">
      <c r="A78" s="115">
        <v>1091</v>
      </c>
      <c r="B78" s="115" t="s">
        <v>10</v>
      </c>
      <c r="C78" s="116">
        <v>30</v>
      </c>
      <c r="D78" s="117">
        <v>2</v>
      </c>
      <c r="E78" s="136">
        <v>2.2799999999999998</v>
      </c>
      <c r="F78" s="136">
        <v>0.24</v>
      </c>
      <c r="G78" s="136">
        <v>14.76</v>
      </c>
      <c r="H78" s="136">
        <v>70.319999999999993</v>
      </c>
    </row>
    <row r="79" spans="1:8" ht="19.5" customHeight="1" x14ac:dyDescent="0.25">
      <c r="A79" s="115">
        <v>1091</v>
      </c>
      <c r="B79" s="115" t="s">
        <v>11</v>
      </c>
      <c r="C79" s="116">
        <v>30</v>
      </c>
      <c r="D79" s="117">
        <v>2</v>
      </c>
      <c r="E79" s="136">
        <v>1.98</v>
      </c>
      <c r="F79" s="136">
        <v>0.36</v>
      </c>
      <c r="G79" s="136">
        <v>10.02</v>
      </c>
      <c r="H79" s="136">
        <v>51.24</v>
      </c>
    </row>
    <row r="80" spans="1:8" ht="15" customHeight="1" x14ac:dyDescent="0.25">
      <c r="A80" s="7">
        <v>377</v>
      </c>
      <c r="B80" s="115" t="s">
        <v>55</v>
      </c>
      <c r="C80" s="116">
        <v>222</v>
      </c>
      <c r="D80" s="117">
        <v>6.4</v>
      </c>
      <c r="E80" s="116">
        <v>0.2</v>
      </c>
      <c r="F80" s="116">
        <v>0</v>
      </c>
      <c r="G80" s="116">
        <v>16</v>
      </c>
      <c r="H80" s="116">
        <v>65</v>
      </c>
    </row>
    <row r="81" spans="1:8" ht="18" customHeight="1" x14ac:dyDescent="0.25">
      <c r="A81" s="115"/>
      <c r="B81" s="114" t="s">
        <v>12</v>
      </c>
      <c r="C81" s="113">
        <f>C75+C76+C77+C78+C79+C80</f>
        <v>551</v>
      </c>
      <c r="D81" s="5">
        <f t="shared" ref="D81:H81" si="9">D75+D76+D77+D78+D79+D80</f>
        <v>82</v>
      </c>
      <c r="E81" s="113">
        <f t="shared" si="9"/>
        <v>20.490000000000002</v>
      </c>
      <c r="F81" s="113">
        <f t="shared" si="9"/>
        <v>24.79</v>
      </c>
      <c r="G81" s="113">
        <f t="shared" si="9"/>
        <v>56.29</v>
      </c>
      <c r="H81" s="113">
        <f t="shared" si="9"/>
        <v>544.66000000000008</v>
      </c>
    </row>
    <row r="82" spans="1:8" x14ac:dyDescent="0.25">
      <c r="A82" s="115"/>
      <c r="B82" s="114" t="s">
        <v>13</v>
      </c>
      <c r="C82" s="116"/>
      <c r="D82" s="116"/>
      <c r="E82" s="116"/>
      <c r="F82" s="116"/>
      <c r="G82" s="116"/>
      <c r="H82" s="116"/>
    </row>
    <row r="83" spans="1:8" ht="15.75" customHeight="1" x14ac:dyDescent="0.25">
      <c r="A83" s="115">
        <v>73</v>
      </c>
      <c r="B83" s="115" t="s">
        <v>39</v>
      </c>
      <c r="C83" s="116">
        <v>60</v>
      </c>
      <c r="D83" s="117">
        <v>10.6</v>
      </c>
      <c r="E83" s="117">
        <v>0</v>
      </c>
      <c r="F83" s="116">
        <v>4.2</v>
      </c>
      <c r="G83" s="116">
        <v>4.2</v>
      </c>
      <c r="H83" s="116">
        <v>54</v>
      </c>
    </row>
    <row r="84" spans="1:8" ht="15.75" customHeight="1" x14ac:dyDescent="0.25">
      <c r="A84" s="115">
        <v>101</v>
      </c>
      <c r="B84" s="115" t="s">
        <v>30</v>
      </c>
      <c r="C84" s="116">
        <v>200</v>
      </c>
      <c r="D84" s="117">
        <v>8.25</v>
      </c>
      <c r="E84" s="116">
        <v>1.78</v>
      </c>
      <c r="F84" s="116">
        <v>3.28</v>
      </c>
      <c r="G84" s="116">
        <v>12.4</v>
      </c>
      <c r="H84" s="116">
        <v>93.2</v>
      </c>
    </row>
    <row r="85" spans="1:8" ht="26.25" customHeight="1" x14ac:dyDescent="0.25">
      <c r="A85" s="115" t="s">
        <v>73</v>
      </c>
      <c r="B85" s="156" t="s">
        <v>121</v>
      </c>
      <c r="C85" s="157">
        <v>110</v>
      </c>
      <c r="D85" s="158">
        <v>36.24</v>
      </c>
      <c r="E85" s="158">
        <v>232.63</v>
      </c>
      <c r="F85" s="158">
        <v>21.7</v>
      </c>
      <c r="G85" s="158">
        <v>10.7</v>
      </c>
      <c r="H85" s="159">
        <v>11.03</v>
      </c>
    </row>
    <row r="86" spans="1:8" ht="17.25" customHeight="1" x14ac:dyDescent="0.25">
      <c r="A86" s="115">
        <v>312</v>
      </c>
      <c r="B86" s="115" t="s">
        <v>31</v>
      </c>
      <c r="C86" s="116">
        <v>150</v>
      </c>
      <c r="D86" s="117">
        <v>18.760000000000002</v>
      </c>
      <c r="E86" s="116">
        <v>3.26</v>
      </c>
      <c r="F86" s="116">
        <v>4.24</v>
      </c>
      <c r="G86" s="116">
        <v>20.170000000000002</v>
      </c>
      <c r="H86" s="116">
        <v>130.97</v>
      </c>
    </row>
    <row r="87" spans="1:8" ht="17.25" customHeight="1" x14ac:dyDescent="0.25">
      <c r="A87" s="115">
        <v>1091</v>
      </c>
      <c r="B87" s="115" t="s">
        <v>10</v>
      </c>
      <c r="C87" s="116">
        <v>30</v>
      </c>
      <c r="D87" s="117">
        <v>2</v>
      </c>
      <c r="E87" s="136">
        <v>2.2799999999999998</v>
      </c>
      <c r="F87" s="136">
        <v>0.24</v>
      </c>
      <c r="G87" s="136">
        <v>14.76</v>
      </c>
      <c r="H87" s="136">
        <v>70.319999999999993</v>
      </c>
    </row>
    <row r="88" spans="1:8" ht="18.75" customHeight="1" x14ac:dyDescent="0.25">
      <c r="A88" s="115">
        <v>1091</v>
      </c>
      <c r="B88" s="115" t="s">
        <v>11</v>
      </c>
      <c r="C88" s="116">
        <v>30</v>
      </c>
      <c r="D88" s="117">
        <v>2</v>
      </c>
      <c r="E88" s="136">
        <v>1.98</v>
      </c>
      <c r="F88" s="136">
        <v>0.36</v>
      </c>
      <c r="G88" s="136">
        <v>10.02</v>
      </c>
      <c r="H88" s="136">
        <v>51.24</v>
      </c>
    </row>
    <row r="89" spans="1:8" ht="18.75" customHeight="1" x14ac:dyDescent="0.25">
      <c r="A89" s="115">
        <v>378</v>
      </c>
      <c r="B89" s="115" t="s">
        <v>54</v>
      </c>
      <c r="C89" s="116">
        <v>215</v>
      </c>
      <c r="D89" s="117">
        <v>4.1500000000000004</v>
      </c>
      <c r="E89" s="116">
        <v>0.1</v>
      </c>
      <c r="F89" s="116">
        <v>0</v>
      </c>
      <c r="G89" s="116">
        <v>15</v>
      </c>
      <c r="H89" s="116">
        <v>60</v>
      </c>
    </row>
    <row r="90" spans="1:8" ht="19.5" customHeight="1" x14ac:dyDescent="0.25">
      <c r="A90" s="115"/>
      <c r="B90" s="114" t="s">
        <v>18</v>
      </c>
      <c r="C90" s="113">
        <f>C83+C84+C85+C86+C87+C88+C89</f>
        <v>795</v>
      </c>
      <c r="D90" s="5">
        <f t="shared" ref="D90:H90" si="10">D83+D84+D85+D86+D87+D88+D89</f>
        <v>82.000000000000014</v>
      </c>
      <c r="E90" s="113">
        <f t="shared" si="10"/>
        <v>242.02999999999997</v>
      </c>
      <c r="F90" s="113">
        <f t="shared" si="10"/>
        <v>34.020000000000003</v>
      </c>
      <c r="G90" s="113">
        <f t="shared" si="10"/>
        <v>87.25</v>
      </c>
      <c r="H90" s="113">
        <f t="shared" si="10"/>
        <v>470.76</v>
      </c>
    </row>
    <row r="91" spans="1:8" x14ac:dyDescent="0.25">
      <c r="A91" s="115"/>
      <c r="B91" s="114" t="s">
        <v>19</v>
      </c>
      <c r="C91" s="113">
        <f>C90+C81</f>
        <v>1346</v>
      </c>
      <c r="D91" s="113"/>
      <c r="E91" s="113">
        <f t="shared" ref="E91:H91" si="11">E90+E81</f>
        <v>262.52</v>
      </c>
      <c r="F91" s="113">
        <f t="shared" si="11"/>
        <v>58.81</v>
      </c>
      <c r="G91" s="113">
        <f t="shared" si="11"/>
        <v>143.54</v>
      </c>
      <c r="H91" s="113">
        <f t="shared" si="11"/>
        <v>1015.4200000000001</v>
      </c>
    </row>
    <row r="92" spans="1:8" x14ac:dyDescent="0.25">
      <c r="A92" s="1" t="s">
        <v>0</v>
      </c>
    </row>
    <row r="93" spans="1:8" x14ac:dyDescent="0.25">
      <c r="A93" s="1" t="s">
        <v>32</v>
      </c>
    </row>
    <row r="94" spans="1:8" ht="21" customHeight="1" x14ac:dyDescent="0.25">
      <c r="A94" s="227" t="s">
        <v>50</v>
      </c>
      <c r="B94" s="214" t="s">
        <v>2</v>
      </c>
      <c r="C94" s="227" t="s">
        <v>52</v>
      </c>
      <c r="D94" s="227" t="s">
        <v>3</v>
      </c>
      <c r="E94" s="227" t="s">
        <v>4</v>
      </c>
      <c r="F94" s="227"/>
      <c r="G94" s="227"/>
      <c r="H94" s="227" t="s">
        <v>51</v>
      </c>
    </row>
    <row r="95" spans="1:8" ht="16.5" customHeight="1" x14ac:dyDescent="0.25">
      <c r="A95" s="227"/>
      <c r="B95" s="214"/>
      <c r="C95" s="227"/>
      <c r="D95" s="227"/>
      <c r="E95" s="227"/>
      <c r="F95" s="227"/>
      <c r="G95" s="227"/>
      <c r="H95" s="227"/>
    </row>
    <row r="96" spans="1:8" ht="15" customHeight="1" x14ac:dyDescent="0.25">
      <c r="A96" s="227"/>
      <c r="B96" s="214"/>
      <c r="C96" s="227"/>
      <c r="D96" s="227"/>
      <c r="E96" s="118" t="s">
        <v>5</v>
      </c>
      <c r="F96" s="118" t="s">
        <v>6</v>
      </c>
      <c r="G96" s="118" t="s">
        <v>7</v>
      </c>
      <c r="H96" s="227"/>
    </row>
    <row r="97" spans="1:8" ht="15" x14ac:dyDescent="0.25">
      <c r="A97" s="64"/>
      <c r="B97" s="70" t="s">
        <v>8</v>
      </c>
      <c r="C97" s="65"/>
      <c r="D97" s="65"/>
      <c r="E97" s="65"/>
      <c r="F97" s="65"/>
      <c r="G97" s="65"/>
      <c r="H97" s="65"/>
    </row>
    <row r="98" spans="1:8" ht="25.5" customHeight="1" x14ac:dyDescent="0.25">
      <c r="A98" s="64">
        <v>338</v>
      </c>
      <c r="B98" s="64" t="s">
        <v>113</v>
      </c>
      <c r="C98" s="65">
        <v>100</v>
      </c>
      <c r="D98" s="66">
        <v>21.2</v>
      </c>
      <c r="E98" s="65">
        <v>0.8</v>
      </c>
      <c r="F98" s="65">
        <v>0.2</v>
      </c>
      <c r="G98" s="65">
        <v>7.5</v>
      </c>
      <c r="H98" s="65">
        <v>35</v>
      </c>
    </row>
    <row r="99" spans="1:8" ht="35.25" customHeight="1" x14ac:dyDescent="0.25">
      <c r="A99" s="64">
        <v>204</v>
      </c>
      <c r="B99" s="64" t="s">
        <v>65</v>
      </c>
      <c r="C99" s="65">
        <v>175</v>
      </c>
      <c r="D99" s="66">
        <v>38.21</v>
      </c>
      <c r="E99" s="65">
        <v>9.9600000000000009</v>
      </c>
      <c r="F99" s="65">
        <v>12.97</v>
      </c>
      <c r="G99" s="65">
        <v>32.799999999999997</v>
      </c>
      <c r="H99" s="65">
        <v>287.95999999999998</v>
      </c>
    </row>
    <row r="100" spans="1:8" ht="18.75" customHeight="1" x14ac:dyDescent="0.25">
      <c r="A100" s="64">
        <v>328</v>
      </c>
      <c r="B100" s="64" t="s">
        <v>33</v>
      </c>
      <c r="C100" s="65">
        <v>200</v>
      </c>
      <c r="D100" s="66">
        <v>18.59</v>
      </c>
      <c r="E100" s="65">
        <v>3.76</v>
      </c>
      <c r="F100" s="65">
        <v>3.2</v>
      </c>
      <c r="G100" s="65">
        <v>26.74</v>
      </c>
      <c r="H100" s="65">
        <v>150.80000000000001</v>
      </c>
    </row>
    <row r="101" spans="1:8" ht="13.5" customHeight="1" x14ac:dyDescent="0.25">
      <c r="A101" s="64">
        <v>1091</v>
      </c>
      <c r="B101" s="64" t="s">
        <v>10</v>
      </c>
      <c r="C101" s="65">
        <v>30</v>
      </c>
      <c r="D101" s="66">
        <v>2</v>
      </c>
      <c r="E101" s="65">
        <v>2.2799999999999998</v>
      </c>
      <c r="F101" s="65">
        <v>0.24</v>
      </c>
      <c r="G101" s="65">
        <v>14.76</v>
      </c>
      <c r="H101" s="65">
        <v>70.319999999999993</v>
      </c>
    </row>
    <row r="102" spans="1:8" ht="14.25" customHeight="1" x14ac:dyDescent="0.25">
      <c r="A102" s="64">
        <v>1091</v>
      </c>
      <c r="B102" s="64" t="s">
        <v>11</v>
      </c>
      <c r="C102" s="65">
        <v>30</v>
      </c>
      <c r="D102" s="66">
        <v>2</v>
      </c>
      <c r="E102" s="65">
        <v>1.98</v>
      </c>
      <c r="F102" s="65">
        <v>0.36</v>
      </c>
      <c r="G102" s="65">
        <v>10.02</v>
      </c>
      <c r="H102" s="65">
        <v>51.24</v>
      </c>
    </row>
    <row r="103" spans="1:8" ht="18.75" customHeight="1" x14ac:dyDescent="0.25">
      <c r="A103" s="64"/>
      <c r="B103" s="70" t="s">
        <v>12</v>
      </c>
      <c r="C103" s="118">
        <f>C98+C99+C100+C101+C102</f>
        <v>535</v>
      </c>
      <c r="D103" s="67">
        <f t="shared" ref="D103:H103" si="12">D98+D99+D100+D101+D102</f>
        <v>82</v>
      </c>
      <c r="E103" s="118">
        <f t="shared" si="12"/>
        <v>18.78</v>
      </c>
      <c r="F103" s="118">
        <f t="shared" si="12"/>
        <v>16.97</v>
      </c>
      <c r="G103" s="118">
        <f t="shared" si="12"/>
        <v>91.82</v>
      </c>
      <c r="H103" s="118">
        <f t="shared" si="12"/>
        <v>595.31999999999994</v>
      </c>
    </row>
    <row r="104" spans="1:8" ht="15" x14ac:dyDescent="0.25">
      <c r="A104" s="64"/>
      <c r="B104" s="70" t="s">
        <v>13</v>
      </c>
      <c r="C104" s="65"/>
      <c r="D104" s="65"/>
      <c r="E104" s="65"/>
      <c r="F104" s="65"/>
      <c r="G104" s="65"/>
      <c r="H104" s="65"/>
    </row>
    <row r="105" spans="1:8" ht="17.25" customHeight="1" x14ac:dyDescent="0.25">
      <c r="A105" s="64">
        <v>324</v>
      </c>
      <c r="B105" s="64" t="s">
        <v>94</v>
      </c>
      <c r="C105" s="65">
        <v>60</v>
      </c>
      <c r="D105" s="66">
        <v>5.3</v>
      </c>
      <c r="E105" s="65">
        <v>1.01</v>
      </c>
      <c r="F105" s="65">
        <v>0.73</v>
      </c>
      <c r="G105" s="65">
        <v>6.3</v>
      </c>
      <c r="H105" s="65">
        <v>35.81</v>
      </c>
    </row>
    <row r="106" spans="1:8" ht="18" customHeight="1" x14ac:dyDescent="0.25">
      <c r="A106" s="64">
        <v>102</v>
      </c>
      <c r="B106" s="64" t="s">
        <v>35</v>
      </c>
      <c r="C106" s="65">
        <v>200</v>
      </c>
      <c r="D106" s="66">
        <v>10.199999999999999</v>
      </c>
      <c r="E106" s="65">
        <v>4.12</v>
      </c>
      <c r="F106" s="65">
        <v>4</v>
      </c>
      <c r="G106" s="65">
        <v>14.49</v>
      </c>
      <c r="H106" s="65">
        <v>110.23</v>
      </c>
    </row>
    <row r="107" spans="1:8" ht="15" customHeight="1" x14ac:dyDescent="0.25">
      <c r="A107" s="64">
        <v>291</v>
      </c>
      <c r="B107" s="64" t="s">
        <v>66</v>
      </c>
      <c r="C107" s="65">
        <v>240</v>
      </c>
      <c r="D107" s="66">
        <v>58.35</v>
      </c>
      <c r="E107" s="65">
        <v>26.37</v>
      </c>
      <c r="F107" s="65">
        <v>29.08</v>
      </c>
      <c r="G107" s="65">
        <v>45.72</v>
      </c>
      <c r="H107" s="65">
        <v>547.24</v>
      </c>
    </row>
    <row r="108" spans="1:8" ht="15" customHeight="1" x14ac:dyDescent="0.25">
      <c r="A108" s="64">
        <v>378</v>
      </c>
      <c r="B108" s="64" t="s">
        <v>54</v>
      </c>
      <c r="C108" s="65">
        <v>215</v>
      </c>
      <c r="D108" s="66">
        <v>4.1500000000000004</v>
      </c>
      <c r="E108" s="65">
        <v>0.1</v>
      </c>
      <c r="F108" s="65">
        <v>0</v>
      </c>
      <c r="G108" s="65">
        <v>15</v>
      </c>
      <c r="H108" s="65">
        <v>60</v>
      </c>
    </row>
    <row r="109" spans="1:8" ht="16.5" customHeight="1" x14ac:dyDescent="0.25">
      <c r="A109" s="64">
        <v>1091</v>
      </c>
      <c r="B109" s="64" t="s">
        <v>10</v>
      </c>
      <c r="C109" s="65">
        <v>30</v>
      </c>
      <c r="D109" s="66">
        <v>2</v>
      </c>
      <c r="E109" s="65">
        <v>2.2799999999999998</v>
      </c>
      <c r="F109" s="65">
        <v>0.24</v>
      </c>
      <c r="G109" s="65">
        <v>14.76</v>
      </c>
      <c r="H109" s="65">
        <v>70.319999999999993</v>
      </c>
    </row>
    <row r="110" spans="1:8" ht="15.75" customHeight="1" x14ac:dyDescent="0.25">
      <c r="A110" s="64">
        <v>1091</v>
      </c>
      <c r="B110" s="64" t="s">
        <v>11</v>
      </c>
      <c r="C110" s="65">
        <v>30</v>
      </c>
      <c r="D110" s="66">
        <v>2</v>
      </c>
      <c r="E110" s="65">
        <v>1.98</v>
      </c>
      <c r="F110" s="65">
        <v>0.36</v>
      </c>
      <c r="G110" s="65">
        <v>10.02</v>
      </c>
      <c r="H110" s="65">
        <v>51.24</v>
      </c>
    </row>
    <row r="111" spans="1:8" ht="13.5" customHeight="1" x14ac:dyDescent="0.25">
      <c r="A111" s="64"/>
      <c r="B111" s="70" t="s">
        <v>18</v>
      </c>
      <c r="C111" s="118">
        <f>C105+C106+C107+C108+C109+C110</f>
        <v>775</v>
      </c>
      <c r="D111" s="67">
        <f t="shared" ref="D111:H111" si="13">D105+D106+D107+D108+D109+D110</f>
        <v>82</v>
      </c>
      <c r="E111" s="118">
        <f t="shared" si="13"/>
        <v>35.86</v>
      </c>
      <c r="F111" s="118">
        <f t="shared" si="13"/>
        <v>34.410000000000004</v>
      </c>
      <c r="G111" s="118">
        <f t="shared" si="13"/>
        <v>106.28999999999999</v>
      </c>
      <c r="H111" s="118">
        <f t="shared" si="13"/>
        <v>874.83999999999992</v>
      </c>
    </row>
    <row r="112" spans="1:8" ht="12.75" customHeight="1" x14ac:dyDescent="0.25">
      <c r="A112" s="64"/>
      <c r="B112" s="70" t="s">
        <v>19</v>
      </c>
      <c r="C112" s="118">
        <f>C111+C103</f>
        <v>1310</v>
      </c>
      <c r="D112" s="67"/>
      <c r="E112" s="118">
        <f>E111+E103</f>
        <v>54.64</v>
      </c>
      <c r="F112" s="118">
        <f t="shared" ref="F112:H112" si="14">F111+F103</f>
        <v>51.38</v>
      </c>
      <c r="G112" s="118">
        <f t="shared" si="14"/>
        <v>198.10999999999999</v>
      </c>
      <c r="H112" s="118">
        <f t="shared" si="14"/>
        <v>1470.1599999999999</v>
      </c>
    </row>
    <row r="113" spans="1:8" ht="23.25" customHeight="1" x14ac:dyDescent="0.25">
      <c r="A113" s="1" t="s">
        <v>37</v>
      </c>
    </row>
    <row r="114" spans="1:8" x14ac:dyDescent="0.25">
      <c r="A114" s="1" t="s">
        <v>1</v>
      </c>
    </row>
    <row r="115" spans="1:8" x14ac:dyDescent="0.25">
      <c r="A115" s="2"/>
    </row>
    <row r="116" spans="1:8" ht="21" customHeight="1" x14ac:dyDescent="0.25">
      <c r="A116" s="208" t="s">
        <v>50</v>
      </c>
      <c r="B116" s="214" t="s">
        <v>2</v>
      </c>
      <c r="C116" s="208" t="s">
        <v>52</v>
      </c>
      <c r="D116" s="208" t="s">
        <v>3</v>
      </c>
      <c r="E116" s="208" t="s">
        <v>4</v>
      </c>
      <c r="F116" s="208"/>
      <c r="G116" s="208"/>
      <c r="H116" s="208" t="s">
        <v>51</v>
      </c>
    </row>
    <row r="117" spans="1:8" ht="16.5" customHeight="1" x14ac:dyDescent="0.25">
      <c r="A117" s="208"/>
      <c r="B117" s="214"/>
      <c r="C117" s="208"/>
      <c r="D117" s="208"/>
      <c r="E117" s="208"/>
      <c r="F117" s="208"/>
      <c r="G117" s="208"/>
      <c r="H117" s="208"/>
    </row>
    <row r="118" spans="1:8" ht="31.5" x14ac:dyDescent="0.25">
      <c r="A118" s="208"/>
      <c r="B118" s="214"/>
      <c r="C118" s="208"/>
      <c r="D118" s="208"/>
      <c r="E118" s="113" t="s">
        <v>5</v>
      </c>
      <c r="F118" s="113" t="s">
        <v>6</v>
      </c>
      <c r="G118" s="113" t="s">
        <v>7</v>
      </c>
      <c r="H118" s="208"/>
    </row>
    <row r="119" spans="1:8" x14ac:dyDescent="0.25">
      <c r="A119" s="115"/>
      <c r="B119" s="114" t="s">
        <v>8</v>
      </c>
      <c r="C119" s="116"/>
      <c r="D119" s="116"/>
      <c r="E119" s="116"/>
      <c r="F119" s="116"/>
      <c r="G119" s="116"/>
      <c r="H119" s="116"/>
    </row>
    <row r="120" spans="1:8" ht="30" customHeight="1" x14ac:dyDescent="0.25">
      <c r="A120" s="64"/>
      <c r="B120" s="64" t="s">
        <v>98</v>
      </c>
      <c r="C120" s="65">
        <v>55</v>
      </c>
      <c r="D120" s="66">
        <v>17.3</v>
      </c>
      <c r="E120" s="65">
        <v>3</v>
      </c>
      <c r="F120" s="65">
        <v>17.5</v>
      </c>
      <c r="G120" s="65">
        <v>26.5</v>
      </c>
      <c r="H120" s="65">
        <v>275</v>
      </c>
    </row>
    <row r="121" spans="1:8" ht="36.75" customHeight="1" x14ac:dyDescent="0.25">
      <c r="A121" s="115">
        <v>224</v>
      </c>
      <c r="B121" s="115" t="s">
        <v>96</v>
      </c>
      <c r="C121" s="116">
        <v>170</v>
      </c>
      <c r="D121" s="117">
        <v>56.55</v>
      </c>
      <c r="E121" s="116">
        <v>12.3</v>
      </c>
      <c r="F121" s="116">
        <v>9.1999999999999993</v>
      </c>
      <c r="G121" s="116">
        <v>42.6</v>
      </c>
      <c r="H121" s="116">
        <v>396.6</v>
      </c>
    </row>
    <row r="122" spans="1:8" ht="15.75" customHeight="1" x14ac:dyDescent="0.25">
      <c r="A122" s="115">
        <v>377</v>
      </c>
      <c r="B122" s="115" t="s">
        <v>54</v>
      </c>
      <c r="C122" s="116">
        <v>215</v>
      </c>
      <c r="D122" s="117">
        <v>4.1500000000000004</v>
      </c>
      <c r="E122" s="136">
        <v>0.1</v>
      </c>
      <c r="F122" s="136">
        <v>0</v>
      </c>
      <c r="G122" s="136">
        <v>15</v>
      </c>
      <c r="H122" s="136">
        <v>60</v>
      </c>
    </row>
    <row r="123" spans="1:8" ht="17.25" customHeight="1" x14ac:dyDescent="0.25">
      <c r="A123" s="115">
        <v>1091</v>
      </c>
      <c r="B123" s="115" t="s">
        <v>10</v>
      </c>
      <c r="C123" s="116">
        <v>30</v>
      </c>
      <c r="D123" s="117">
        <v>2</v>
      </c>
      <c r="E123" s="116">
        <v>2.2799999999999998</v>
      </c>
      <c r="F123" s="116">
        <v>0.24</v>
      </c>
      <c r="G123" s="116">
        <v>14.76</v>
      </c>
      <c r="H123" s="116">
        <v>70.319999999999993</v>
      </c>
    </row>
    <row r="124" spans="1:8" ht="13.5" customHeight="1" x14ac:dyDescent="0.25">
      <c r="A124" s="115">
        <v>1091</v>
      </c>
      <c r="B124" s="115" t="s">
        <v>11</v>
      </c>
      <c r="C124" s="116">
        <v>30</v>
      </c>
      <c r="D124" s="117">
        <v>2</v>
      </c>
      <c r="E124" s="116">
        <v>1.98</v>
      </c>
      <c r="F124" s="116">
        <v>0.36</v>
      </c>
      <c r="G124" s="116">
        <v>10.02</v>
      </c>
      <c r="H124" s="116">
        <v>51.24</v>
      </c>
    </row>
    <row r="125" spans="1:8" ht="16.5" customHeight="1" x14ac:dyDescent="0.25">
      <c r="A125" s="115"/>
      <c r="B125" s="114" t="s">
        <v>12</v>
      </c>
      <c r="C125" s="113">
        <f>SUM(C120:C124)</f>
        <v>500</v>
      </c>
      <c r="D125" s="5">
        <f t="shared" ref="D125:H125" si="15">SUM(D120:D124)</f>
        <v>82</v>
      </c>
      <c r="E125" s="113">
        <f t="shared" si="15"/>
        <v>19.66</v>
      </c>
      <c r="F125" s="113">
        <f t="shared" si="15"/>
        <v>27.299999999999997</v>
      </c>
      <c r="G125" s="113">
        <f t="shared" si="15"/>
        <v>108.88</v>
      </c>
      <c r="H125" s="113">
        <f t="shared" si="15"/>
        <v>853.16000000000008</v>
      </c>
    </row>
    <row r="126" spans="1:8" x14ac:dyDescent="0.25">
      <c r="A126" s="115"/>
      <c r="B126" s="114" t="s">
        <v>13</v>
      </c>
      <c r="C126" s="116"/>
      <c r="D126" s="117"/>
      <c r="E126" s="116"/>
      <c r="F126" s="116"/>
      <c r="G126" s="116"/>
      <c r="H126" s="116"/>
    </row>
    <row r="127" spans="1:8" ht="31.5" customHeight="1" x14ac:dyDescent="0.25">
      <c r="A127" s="115">
        <v>70</v>
      </c>
      <c r="B127" s="115" t="s">
        <v>22</v>
      </c>
      <c r="C127" s="116">
        <v>60</v>
      </c>
      <c r="D127" s="117">
        <v>8.1999999999999993</v>
      </c>
      <c r="E127" s="136">
        <v>0.72</v>
      </c>
      <c r="F127" s="136">
        <v>0.12</v>
      </c>
      <c r="G127" s="136">
        <v>3.48</v>
      </c>
      <c r="H127" s="136">
        <v>18</v>
      </c>
    </row>
    <row r="128" spans="1:8" ht="20.25" customHeight="1" x14ac:dyDescent="0.25">
      <c r="A128" s="115">
        <v>96</v>
      </c>
      <c r="B128" s="115" t="s">
        <v>40</v>
      </c>
      <c r="C128" s="116">
        <v>200</v>
      </c>
      <c r="D128" s="117">
        <v>11.3</v>
      </c>
      <c r="E128" s="116">
        <v>1.74</v>
      </c>
      <c r="F128" s="116">
        <v>3.83</v>
      </c>
      <c r="G128" s="116">
        <v>12.3</v>
      </c>
      <c r="H128" s="116">
        <v>90.27</v>
      </c>
    </row>
    <row r="129" spans="1:8" ht="34.5" customHeight="1" x14ac:dyDescent="0.25">
      <c r="A129" s="115" t="s">
        <v>72</v>
      </c>
      <c r="B129" s="115" t="s">
        <v>58</v>
      </c>
      <c r="C129" s="116">
        <v>100</v>
      </c>
      <c r="D129" s="117">
        <v>43.2</v>
      </c>
      <c r="E129" s="136">
        <v>10.039999999999999</v>
      </c>
      <c r="F129" s="136">
        <v>11.82</v>
      </c>
      <c r="G129" s="136">
        <v>10.5</v>
      </c>
      <c r="H129" s="136">
        <v>188.03</v>
      </c>
    </row>
    <row r="130" spans="1:8" ht="21" customHeight="1" x14ac:dyDescent="0.25">
      <c r="A130" s="115">
        <v>309</v>
      </c>
      <c r="B130" s="115" t="s">
        <v>16</v>
      </c>
      <c r="C130" s="116">
        <v>150</v>
      </c>
      <c r="D130" s="117">
        <v>8.1999999999999993</v>
      </c>
      <c r="E130" s="136">
        <v>5.28</v>
      </c>
      <c r="F130" s="136">
        <v>3.88</v>
      </c>
      <c r="G130" s="136">
        <v>32.74</v>
      </c>
      <c r="H130" s="136">
        <v>187.2</v>
      </c>
    </row>
    <row r="131" spans="1:8" ht="16.5" customHeight="1" x14ac:dyDescent="0.25">
      <c r="A131" s="115">
        <v>349</v>
      </c>
      <c r="B131" s="115" t="s">
        <v>68</v>
      </c>
      <c r="C131" s="116">
        <v>200</v>
      </c>
      <c r="D131" s="117">
        <v>7.1</v>
      </c>
      <c r="E131" s="136">
        <v>0.38</v>
      </c>
      <c r="F131" s="136">
        <v>0</v>
      </c>
      <c r="G131" s="136">
        <v>30.74</v>
      </c>
      <c r="H131" s="136">
        <v>124.46</v>
      </c>
    </row>
    <row r="132" spans="1:8" ht="16.5" customHeight="1" x14ac:dyDescent="0.25">
      <c r="A132" s="115">
        <v>1091</v>
      </c>
      <c r="B132" s="115" t="s">
        <v>10</v>
      </c>
      <c r="C132" s="116">
        <v>30</v>
      </c>
      <c r="D132" s="117">
        <v>2</v>
      </c>
      <c r="E132" s="116">
        <v>2.2799999999999998</v>
      </c>
      <c r="F132" s="116">
        <v>0.24</v>
      </c>
      <c r="G132" s="116">
        <v>14.76</v>
      </c>
      <c r="H132" s="116">
        <v>70.319999999999993</v>
      </c>
    </row>
    <row r="133" spans="1:8" ht="15.75" customHeight="1" x14ac:dyDescent="0.25">
      <c r="A133" s="115">
        <v>1091</v>
      </c>
      <c r="B133" s="115" t="s">
        <v>11</v>
      </c>
      <c r="C133" s="116">
        <v>30</v>
      </c>
      <c r="D133" s="117">
        <v>2</v>
      </c>
      <c r="E133" s="116">
        <v>1.98</v>
      </c>
      <c r="F133" s="116">
        <v>0.36</v>
      </c>
      <c r="G133" s="116">
        <v>10.02</v>
      </c>
      <c r="H133" s="116">
        <v>51.24</v>
      </c>
    </row>
    <row r="134" spans="1:8" ht="13.5" customHeight="1" x14ac:dyDescent="0.25">
      <c r="A134" s="115"/>
      <c r="B134" s="114" t="s">
        <v>41</v>
      </c>
      <c r="C134" s="113">
        <f>SUM(C127:C133)</f>
        <v>770</v>
      </c>
      <c r="D134" s="5">
        <f t="shared" ref="D134:H134" si="16">SUM(D127:D133)</f>
        <v>82</v>
      </c>
      <c r="E134" s="113">
        <f t="shared" si="16"/>
        <v>22.42</v>
      </c>
      <c r="F134" s="113">
        <f t="shared" si="16"/>
        <v>20.249999999999996</v>
      </c>
      <c r="G134" s="113">
        <f t="shared" si="16"/>
        <v>114.54</v>
      </c>
      <c r="H134" s="113">
        <f t="shared" si="16"/>
        <v>729.52</v>
      </c>
    </row>
    <row r="135" spans="1:8" x14ac:dyDescent="0.25">
      <c r="A135" s="115"/>
      <c r="B135" s="114" t="s">
        <v>19</v>
      </c>
      <c r="C135" s="113">
        <f>C134+C125</f>
        <v>1270</v>
      </c>
      <c r="D135" s="113"/>
      <c r="E135" s="113">
        <f>E134+E125</f>
        <v>42.08</v>
      </c>
      <c r="F135" s="113">
        <f t="shared" ref="F135:H135" si="17">F134+F125</f>
        <v>47.55</v>
      </c>
      <c r="G135" s="113">
        <f t="shared" si="17"/>
        <v>223.42000000000002</v>
      </c>
      <c r="H135" s="113">
        <f t="shared" si="17"/>
        <v>1582.68</v>
      </c>
    </row>
    <row r="136" spans="1:8" x14ac:dyDescent="0.25">
      <c r="A136" s="1" t="s">
        <v>37</v>
      </c>
    </row>
    <row r="137" spans="1:8" x14ac:dyDescent="0.25">
      <c r="A137" s="1" t="s">
        <v>20</v>
      </c>
    </row>
    <row r="138" spans="1:8" ht="15.75" customHeight="1" x14ac:dyDescent="0.25">
      <c r="A138" s="208" t="s">
        <v>50</v>
      </c>
      <c r="B138" s="214" t="s">
        <v>2</v>
      </c>
      <c r="C138" s="208" t="s">
        <v>52</v>
      </c>
      <c r="D138" s="208" t="s">
        <v>3</v>
      </c>
      <c r="E138" s="208" t="s">
        <v>4</v>
      </c>
      <c r="F138" s="208"/>
      <c r="G138" s="208"/>
      <c r="H138" s="208" t="s">
        <v>51</v>
      </c>
    </row>
    <row r="139" spans="1:8" ht="11.25" customHeight="1" x14ac:dyDescent="0.25">
      <c r="A139" s="208"/>
      <c r="B139" s="214"/>
      <c r="C139" s="208"/>
      <c r="D139" s="208"/>
      <c r="E139" s="208"/>
      <c r="F139" s="208"/>
      <c r="G139" s="208"/>
      <c r="H139" s="208"/>
    </row>
    <row r="140" spans="1:8" ht="21" customHeight="1" x14ac:dyDescent="0.25">
      <c r="A140" s="208"/>
      <c r="B140" s="214"/>
      <c r="C140" s="208"/>
      <c r="D140" s="208"/>
      <c r="E140" s="113" t="s">
        <v>5</v>
      </c>
      <c r="F140" s="113" t="s">
        <v>6</v>
      </c>
      <c r="G140" s="113" t="s">
        <v>7</v>
      </c>
      <c r="H140" s="208"/>
    </row>
    <row r="141" spans="1:8" x14ac:dyDescent="0.25">
      <c r="A141" s="115"/>
      <c r="B141" s="114" t="s">
        <v>8</v>
      </c>
      <c r="C141" s="116"/>
      <c r="D141" s="116"/>
      <c r="E141" s="116"/>
      <c r="F141" s="116"/>
      <c r="G141" s="116"/>
      <c r="H141" s="116"/>
    </row>
    <row r="142" spans="1:8" ht="15" customHeight="1" x14ac:dyDescent="0.25">
      <c r="A142" s="135">
        <v>73</v>
      </c>
      <c r="B142" s="135" t="s">
        <v>39</v>
      </c>
      <c r="C142" s="136">
        <v>60</v>
      </c>
      <c r="D142" s="137">
        <v>10.6</v>
      </c>
      <c r="E142" s="137">
        <v>0</v>
      </c>
      <c r="F142" s="136">
        <v>4.2</v>
      </c>
      <c r="G142" s="136">
        <v>4.2</v>
      </c>
      <c r="H142" s="136">
        <v>54</v>
      </c>
    </row>
    <row r="143" spans="1:8" ht="15" customHeight="1" x14ac:dyDescent="0.25">
      <c r="A143" s="7">
        <v>210</v>
      </c>
      <c r="B143" s="115" t="s">
        <v>105</v>
      </c>
      <c r="C143" s="116">
        <v>159</v>
      </c>
      <c r="D143" s="117">
        <v>43.75</v>
      </c>
      <c r="E143" s="136">
        <v>15.55</v>
      </c>
      <c r="F143" s="136">
        <v>16.940000000000001</v>
      </c>
      <c r="G143" s="136">
        <v>2.78</v>
      </c>
      <c r="H143" s="136">
        <v>240</v>
      </c>
    </row>
    <row r="144" spans="1:8" ht="15" customHeight="1" x14ac:dyDescent="0.25">
      <c r="A144" s="115">
        <v>1091</v>
      </c>
      <c r="B144" s="115" t="s">
        <v>10</v>
      </c>
      <c r="C144" s="116">
        <v>30</v>
      </c>
      <c r="D144" s="117">
        <v>2</v>
      </c>
      <c r="E144" s="116">
        <v>2.2799999999999998</v>
      </c>
      <c r="F144" s="116">
        <v>0.24</v>
      </c>
      <c r="G144" s="116">
        <v>14.76</v>
      </c>
      <c r="H144" s="116">
        <v>70.319999999999993</v>
      </c>
    </row>
    <row r="145" spans="1:8" ht="14.25" customHeight="1" x14ac:dyDescent="0.25">
      <c r="A145" s="115">
        <v>1091</v>
      </c>
      <c r="B145" s="115" t="s">
        <v>11</v>
      </c>
      <c r="C145" s="116">
        <v>30</v>
      </c>
      <c r="D145" s="117">
        <v>2</v>
      </c>
      <c r="E145" s="116">
        <v>1.98</v>
      </c>
      <c r="F145" s="116">
        <v>0.36</v>
      </c>
      <c r="G145" s="116">
        <v>10.02</v>
      </c>
      <c r="H145" s="116">
        <v>51.24</v>
      </c>
    </row>
    <row r="146" spans="1:8" ht="31.5" customHeight="1" x14ac:dyDescent="0.25">
      <c r="A146" s="115">
        <v>338</v>
      </c>
      <c r="B146" s="12" t="s">
        <v>49</v>
      </c>
      <c r="C146" s="9">
        <v>100</v>
      </c>
      <c r="D146" s="10">
        <v>19.5</v>
      </c>
      <c r="E146" s="65">
        <v>0.4</v>
      </c>
      <c r="F146" s="65">
        <v>0</v>
      </c>
      <c r="G146" s="65">
        <v>12.6</v>
      </c>
      <c r="H146" s="65">
        <v>52</v>
      </c>
    </row>
    <row r="147" spans="1:8" ht="12" customHeight="1" x14ac:dyDescent="0.25">
      <c r="A147" s="115">
        <v>378</v>
      </c>
      <c r="B147" s="115" t="s">
        <v>54</v>
      </c>
      <c r="C147" s="116">
        <v>215</v>
      </c>
      <c r="D147" s="117">
        <v>4.1500000000000004</v>
      </c>
      <c r="E147" s="116">
        <v>0.1</v>
      </c>
      <c r="F147" s="116">
        <v>0</v>
      </c>
      <c r="G147" s="116">
        <v>15</v>
      </c>
      <c r="H147" s="116">
        <v>60</v>
      </c>
    </row>
    <row r="148" spans="1:8" ht="12.75" customHeight="1" x14ac:dyDescent="0.25">
      <c r="A148" s="115"/>
      <c r="B148" s="114" t="s">
        <v>12</v>
      </c>
      <c r="C148" s="113">
        <f t="shared" ref="C148:H148" si="18">SUM(C142:C147)</f>
        <v>594</v>
      </c>
      <c r="D148" s="5">
        <f t="shared" si="18"/>
        <v>82</v>
      </c>
      <c r="E148" s="113">
        <f t="shared" si="18"/>
        <v>20.310000000000002</v>
      </c>
      <c r="F148" s="113">
        <f t="shared" si="18"/>
        <v>21.74</v>
      </c>
      <c r="G148" s="113">
        <f t="shared" si="18"/>
        <v>59.36</v>
      </c>
      <c r="H148" s="113">
        <f t="shared" si="18"/>
        <v>527.55999999999995</v>
      </c>
    </row>
    <row r="149" spans="1:8" ht="12.75" customHeight="1" x14ac:dyDescent="0.25">
      <c r="A149" s="115"/>
      <c r="B149" s="114" t="s">
        <v>13</v>
      </c>
      <c r="C149" s="116"/>
      <c r="D149" s="117"/>
      <c r="E149" s="116"/>
      <c r="F149" s="116"/>
      <c r="G149" s="116"/>
      <c r="H149" s="116"/>
    </row>
    <row r="150" spans="1:8" ht="15.75" customHeight="1" x14ac:dyDescent="0.25">
      <c r="A150" s="115">
        <v>70</v>
      </c>
      <c r="B150" s="115" t="s">
        <v>14</v>
      </c>
      <c r="C150" s="116">
        <v>60</v>
      </c>
      <c r="D150" s="117">
        <v>7.8</v>
      </c>
      <c r="E150" s="136">
        <v>0.48</v>
      </c>
      <c r="F150" s="136">
        <v>0.12</v>
      </c>
      <c r="G150" s="136">
        <v>1.92</v>
      </c>
      <c r="H150" s="136">
        <v>10.8</v>
      </c>
    </row>
    <row r="151" spans="1:8" ht="16.5" customHeight="1" x14ac:dyDescent="0.25">
      <c r="A151" s="115">
        <v>101</v>
      </c>
      <c r="B151" s="115" t="s">
        <v>38</v>
      </c>
      <c r="C151" s="116">
        <v>200</v>
      </c>
      <c r="D151" s="117">
        <v>9.1999999999999993</v>
      </c>
      <c r="E151" s="136">
        <v>1.78</v>
      </c>
      <c r="F151" s="136">
        <v>3.28</v>
      </c>
      <c r="G151" s="136">
        <v>12.4</v>
      </c>
      <c r="H151" s="136">
        <v>93.2</v>
      </c>
    </row>
    <row r="152" spans="1:8" ht="32.25" customHeight="1" x14ac:dyDescent="0.25">
      <c r="A152" s="115" t="s">
        <v>74</v>
      </c>
      <c r="B152" s="115" t="s">
        <v>67</v>
      </c>
      <c r="C152" s="116">
        <v>100</v>
      </c>
      <c r="D152" s="117">
        <v>32.200000000000003</v>
      </c>
      <c r="E152" s="116">
        <v>9.48</v>
      </c>
      <c r="F152" s="116">
        <v>8.2799999999999994</v>
      </c>
      <c r="G152" s="116">
        <v>9.24</v>
      </c>
      <c r="H152" s="116">
        <v>225</v>
      </c>
    </row>
    <row r="153" spans="1:8" ht="18.75" customHeight="1" x14ac:dyDescent="0.25">
      <c r="A153" s="115">
        <v>312</v>
      </c>
      <c r="B153" s="115" t="s">
        <v>31</v>
      </c>
      <c r="C153" s="116">
        <v>150</v>
      </c>
      <c r="D153" s="117">
        <v>18.600000000000001</v>
      </c>
      <c r="E153" s="136">
        <v>3.26</v>
      </c>
      <c r="F153" s="136">
        <v>4.24</v>
      </c>
      <c r="G153" s="136">
        <v>20.170000000000002</v>
      </c>
      <c r="H153" s="136">
        <v>130.97</v>
      </c>
    </row>
    <row r="154" spans="1:8" ht="13.5" customHeight="1" x14ac:dyDescent="0.25">
      <c r="A154" s="115">
        <v>1091</v>
      </c>
      <c r="B154" s="115" t="s">
        <v>10</v>
      </c>
      <c r="C154" s="116">
        <v>30</v>
      </c>
      <c r="D154" s="117">
        <v>2</v>
      </c>
      <c r="E154" s="65">
        <v>2.2799999999999998</v>
      </c>
      <c r="F154" s="65">
        <v>0.24</v>
      </c>
      <c r="G154" s="65">
        <v>14.76</v>
      </c>
      <c r="H154" s="65">
        <v>70.319999999999993</v>
      </c>
    </row>
    <row r="155" spans="1:8" ht="16.5" customHeight="1" x14ac:dyDescent="0.25">
      <c r="A155" s="115">
        <v>1091</v>
      </c>
      <c r="B155" s="115" t="s">
        <v>11</v>
      </c>
      <c r="C155" s="116">
        <v>30</v>
      </c>
      <c r="D155" s="117">
        <v>2</v>
      </c>
      <c r="E155" s="65">
        <v>1.98</v>
      </c>
      <c r="F155" s="65">
        <v>0.36</v>
      </c>
      <c r="G155" s="65">
        <v>10.02</v>
      </c>
      <c r="H155" s="65">
        <v>51.24</v>
      </c>
    </row>
    <row r="156" spans="1:8" ht="17.25" customHeight="1" x14ac:dyDescent="0.25">
      <c r="A156" s="115">
        <v>344</v>
      </c>
      <c r="B156" s="115" t="s">
        <v>17</v>
      </c>
      <c r="C156" s="116">
        <v>200</v>
      </c>
      <c r="D156" s="117">
        <v>10.199999999999999</v>
      </c>
      <c r="E156" s="136">
        <v>0.3</v>
      </c>
      <c r="F156" s="136">
        <v>0</v>
      </c>
      <c r="G156" s="136">
        <v>27.3</v>
      </c>
      <c r="H156" s="136">
        <v>112.1</v>
      </c>
    </row>
    <row r="157" spans="1:8" ht="12.75" customHeight="1" x14ac:dyDescent="0.25">
      <c r="A157" s="115"/>
      <c r="B157" s="114" t="s">
        <v>18</v>
      </c>
      <c r="C157" s="113">
        <f>SUM(C150:C156)</f>
        <v>770</v>
      </c>
      <c r="D157" s="5">
        <f>SUM(D150:D156)</f>
        <v>82.000000000000014</v>
      </c>
      <c r="E157" s="113">
        <f t="shared" ref="E157:H157" si="19">SUM(E150:E156)</f>
        <v>19.560000000000002</v>
      </c>
      <c r="F157" s="113">
        <f t="shared" si="19"/>
        <v>16.52</v>
      </c>
      <c r="G157" s="113">
        <f t="shared" si="19"/>
        <v>95.81</v>
      </c>
      <c r="H157" s="113">
        <f t="shared" si="19"/>
        <v>693.63</v>
      </c>
    </row>
    <row r="158" spans="1:8" ht="15.75" customHeight="1" x14ac:dyDescent="0.25">
      <c r="A158" s="115"/>
      <c r="B158" s="114" t="s">
        <v>19</v>
      </c>
      <c r="C158" s="113">
        <f>C157+C148</f>
        <v>1364</v>
      </c>
      <c r="D158" s="113"/>
      <c r="E158" s="113">
        <f t="shared" ref="E158:H158" si="20">E157+E148</f>
        <v>39.870000000000005</v>
      </c>
      <c r="F158" s="113">
        <f t="shared" si="20"/>
        <v>38.26</v>
      </c>
      <c r="G158" s="113">
        <f t="shared" si="20"/>
        <v>155.17000000000002</v>
      </c>
      <c r="H158" s="113">
        <f t="shared" si="20"/>
        <v>1221.19</v>
      </c>
    </row>
    <row r="159" spans="1:8" ht="22.5" customHeight="1" x14ac:dyDescent="0.25">
      <c r="A159" s="1" t="s">
        <v>37</v>
      </c>
    </row>
    <row r="160" spans="1:8" ht="20.25" customHeight="1" x14ac:dyDescent="0.25">
      <c r="A160" s="1" t="s">
        <v>25</v>
      </c>
    </row>
    <row r="161" spans="1:8" ht="8.25" customHeight="1" x14ac:dyDescent="0.25">
      <c r="A161" s="208" t="s">
        <v>50</v>
      </c>
      <c r="B161" s="214" t="s">
        <v>2</v>
      </c>
      <c r="C161" s="208" t="s">
        <v>52</v>
      </c>
      <c r="D161" s="208" t="s">
        <v>3</v>
      </c>
      <c r="E161" s="208" t="s">
        <v>4</v>
      </c>
      <c r="F161" s="208"/>
      <c r="G161" s="208"/>
      <c r="H161" s="208" t="s">
        <v>51</v>
      </c>
    </row>
    <row r="162" spans="1:8" ht="16.5" customHeight="1" x14ac:dyDescent="0.25">
      <c r="A162" s="208"/>
      <c r="B162" s="214"/>
      <c r="C162" s="208"/>
      <c r="D162" s="208"/>
      <c r="E162" s="208"/>
      <c r="F162" s="208"/>
      <c r="G162" s="208"/>
      <c r="H162" s="208"/>
    </row>
    <row r="163" spans="1:8" ht="18.75" customHeight="1" x14ac:dyDescent="0.25">
      <c r="A163" s="208"/>
      <c r="B163" s="214"/>
      <c r="C163" s="208"/>
      <c r="D163" s="208"/>
      <c r="E163" s="113" t="s">
        <v>5</v>
      </c>
      <c r="F163" s="113" t="s">
        <v>6</v>
      </c>
      <c r="G163" s="113" t="s">
        <v>7</v>
      </c>
      <c r="H163" s="208"/>
    </row>
    <row r="164" spans="1:8" x14ac:dyDescent="0.25">
      <c r="A164" s="115"/>
      <c r="B164" s="114" t="s">
        <v>8</v>
      </c>
      <c r="C164" s="116"/>
      <c r="D164" s="116"/>
      <c r="E164" s="116"/>
      <c r="F164" s="116"/>
      <c r="G164" s="116"/>
      <c r="H164" s="116"/>
    </row>
    <row r="165" spans="1:8" ht="48.75" customHeight="1" x14ac:dyDescent="0.25">
      <c r="A165" s="115">
        <v>173</v>
      </c>
      <c r="B165" s="115" t="s">
        <v>115</v>
      </c>
      <c r="C165" s="116">
        <v>220</v>
      </c>
      <c r="D165" s="117">
        <v>35.700000000000003</v>
      </c>
      <c r="E165" s="136">
        <v>5.72</v>
      </c>
      <c r="F165" s="136">
        <v>8.98</v>
      </c>
      <c r="G165" s="136">
        <v>40.43</v>
      </c>
      <c r="H165" s="136">
        <v>265.32</v>
      </c>
    </row>
    <row r="166" spans="1:8" ht="20.25" customHeight="1" x14ac:dyDescent="0.25">
      <c r="A166" s="115">
        <v>15</v>
      </c>
      <c r="B166" s="115" t="s">
        <v>9</v>
      </c>
      <c r="C166" s="116">
        <v>20</v>
      </c>
      <c r="D166" s="117">
        <v>18.649999999999999</v>
      </c>
      <c r="E166" s="116">
        <v>4.6399999999999997</v>
      </c>
      <c r="F166" s="116">
        <v>5.9</v>
      </c>
      <c r="G166" s="116">
        <v>0</v>
      </c>
      <c r="H166" s="116">
        <v>71.66</v>
      </c>
    </row>
    <row r="167" spans="1:8" ht="14.25" customHeight="1" x14ac:dyDescent="0.25">
      <c r="A167" s="143">
        <v>389</v>
      </c>
      <c r="B167" s="143" t="s">
        <v>104</v>
      </c>
      <c r="C167" s="146">
        <v>200</v>
      </c>
      <c r="D167" s="147">
        <v>23.65</v>
      </c>
      <c r="E167" s="146">
        <v>1</v>
      </c>
      <c r="F167" s="146">
        <v>0</v>
      </c>
      <c r="G167" s="146">
        <v>24.4</v>
      </c>
      <c r="H167" s="146">
        <v>101.6</v>
      </c>
    </row>
    <row r="168" spans="1:8" ht="18" customHeight="1" x14ac:dyDescent="0.25">
      <c r="A168" s="115">
        <v>1091</v>
      </c>
      <c r="B168" s="115" t="s">
        <v>42</v>
      </c>
      <c r="C168" s="116">
        <v>30</v>
      </c>
      <c r="D168" s="117">
        <v>2</v>
      </c>
      <c r="E168" s="116">
        <v>2.2799999999999998</v>
      </c>
      <c r="F168" s="116">
        <v>0.24</v>
      </c>
      <c r="G168" s="116">
        <v>14.76</v>
      </c>
      <c r="H168" s="116">
        <v>70.319999999999993</v>
      </c>
    </row>
    <row r="169" spans="1:8" ht="14.25" customHeight="1" x14ac:dyDescent="0.25">
      <c r="A169" s="115">
        <v>1091</v>
      </c>
      <c r="B169" s="115" t="s">
        <v>43</v>
      </c>
      <c r="C169" s="116">
        <v>30</v>
      </c>
      <c r="D169" s="117">
        <v>2</v>
      </c>
      <c r="E169" s="116">
        <v>1.98</v>
      </c>
      <c r="F169" s="116">
        <v>0.36</v>
      </c>
      <c r="G169" s="116">
        <v>10.02</v>
      </c>
      <c r="H169" s="116">
        <v>51.24</v>
      </c>
    </row>
    <row r="170" spans="1:8" ht="13.5" customHeight="1" x14ac:dyDescent="0.25">
      <c r="A170" s="115"/>
      <c r="B170" s="114" t="s">
        <v>44</v>
      </c>
      <c r="C170" s="113">
        <f>SUM(C165:C169)</f>
        <v>500</v>
      </c>
      <c r="D170" s="5">
        <f t="shared" ref="D170:H170" si="21">SUM(D165:D169)</f>
        <v>82</v>
      </c>
      <c r="E170" s="141">
        <f t="shared" si="21"/>
        <v>15.62</v>
      </c>
      <c r="F170" s="141">
        <f t="shared" si="21"/>
        <v>15.48</v>
      </c>
      <c r="G170" s="141">
        <f t="shared" si="21"/>
        <v>89.61</v>
      </c>
      <c r="H170" s="141">
        <f t="shared" si="21"/>
        <v>560.14</v>
      </c>
    </row>
    <row r="171" spans="1:8" ht="12" customHeight="1" x14ac:dyDescent="0.25">
      <c r="A171" s="115"/>
      <c r="B171" s="114" t="s">
        <v>13</v>
      </c>
      <c r="C171" s="116"/>
      <c r="D171" s="117"/>
      <c r="E171" s="116"/>
      <c r="F171" s="116"/>
      <c r="G171" s="116"/>
      <c r="H171" s="116"/>
    </row>
    <row r="172" spans="1:8" ht="16.5" customHeight="1" x14ac:dyDescent="0.25">
      <c r="A172" s="64">
        <v>324</v>
      </c>
      <c r="B172" s="64" t="s">
        <v>34</v>
      </c>
      <c r="C172" s="65">
        <v>60</v>
      </c>
      <c r="D172" s="66">
        <v>5.3</v>
      </c>
      <c r="E172" s="65">
        <v>1.01</v>
      </c>
      <c r="F172" s="65">
        <v>0.73</v>
      </c>
      <c r="G172" s="65">
        <v>6.3</v>
      </c>
      <c r="H172" s="65">
        <v>35.81</v>
      </c>
    </row>
    <row r="173" spans="1:8" ht="30.75" customHeight="1" x14ac:dyDescent="0.25">
      <c r="A173" s="115">
        <v>103</v>
      </c>
      <c r="B173" s="115" t="s">
        <v>45</v>
      </c>
      <c r="C173" s="116">
        <v>200</v>
      </c>
      <c r="D173" s="117">
        <v>9.42</v>
      </c>
      <c r="E173" s="136">
        <v>2.16</v>
      </c>
      <c r="F173" s="136">
        <v>2.56</v>
      </c>
      <c r="G173" s="136">
        <v>15.12</v>
      </c>
      <c r="H173" s="136">
        <v>91.87</v>
      </c>
    </row>
    <row r="174" spans="1:8" ht="31.5" customHeight="1" x14ac:dyDescent="0.25">
      <c r="A174" s="115" t="s">
        <v>61</v>
      </c>
      <c r="B174" s="115" t="s">
        <v>62</v>
      </c>
      <c r="C174" s="116">
        <v>100</v>
      </c>
      <c r="D174" s="117">
        <v>40.630000000000003</v>
      </c>
      <c r="E174" s="153">
        <v>9.9499999999999993</v>
      </c>
      <c r="F174" s="153">
        <v>12.45</v>
      </c>
      <c r="G174" s="153">
        <v>17.32</v>
      </c>
      <c r="H174" s="153">
        <v>186.95</v>
      </c>
    </row>
    <row r="175" spans="1:8" ht="18" customHeight="1" x14ac:dyDescent="0.25">
      <c r="A175" s="115">
        <v>305</v>
      </c>
      <c r="B175" s="115" t="s">
        <v>46</v>
      </c>
      <c r="C175" s="116">
        <v>150</v>
      </c>
      <c r="D175" s="117">
        <v>18.5</v>
      </c>
      <c r="E175" s="116">
        <v>3.66</v>
      </c>
      <c r="F175" s="116">
        <v>3.63</v>
      </c>
      <c r="G175" s="116">
        <v>35.72</v>
      </c>
      <c r="H175" s="116">
        <v>190</v>
      </c>
    </row>
    <row r="176" spans="1:8" ht="19.5" customHeight="1" x14ac:dyDescent="0.25">
      <c r="A176" s="115">
        <v>1091</v>
      </c>
      <c r="B176" s="115" t="s">
        <v>42</v>
      </c>
      <c r="C176" s="116">
        <v>30</v>
      </c>
      <c r="D176" s="117">
        <v>2</v>
      </c>
      <c r="E176" s="116">
        <v>2.2799999999999998</v>
      </c>
      <c r="F176" s="116">
        <v>0.24</v>
      </c>
      <c r="G176" s="116">
        <v>14.76</v>
      </c>
      <c r="H176" s="116">
        <v>70.319999999999993</v>
      </c>
    </row>
    <row r="177" spans="1:8" ht="15.75" customHeight="1" x14ac:dyDescent="0.25">
      <c r="A177" s="115">
        <v>1091</v>
      </c>
      <c r="B177" s="115" t="s">
        <v>43</v>
      </c>
      <c r="C177" s="116">
        <v>30</v>
      </c>
      <c r="D177" s="117">
        <v>2</v>
      </c>
      <c r="E177" s="116">
        <v>1.98</v>
      </c>
      <c r="F177" s="116">
        <v>0.36</v>
      </c>
      <c r="G177" s="116">
        <v>10.02</v>
      </c>
      <c r="H177" s="116">
        <v>51.24</v>
      </c>
    </row>
    <row r="178" spans="1:8" ht="21" customHeight="1" x14ac:dyDescent="0.25">
      <c r="A178" s="115">
        <v>377</v>
      </c>
      <c r="B178" s="115" t="s">
        <v>54</v>
      </c>
      <c r="C178" s="116">
        <v>215</v>
      </c>
      <c r="D178" s="117">
        <v>4.1500000000000004</v>
      </c>
      <c r="E178" s="136">
        <v>0.1</v>
      </c>
      <c r="F178" s="136">
        <v>0</v>
      </c>
      <c r="G178" s="136">
        <v>15</v>
      </c>
      <c r="H178" s="136">
        <v>60</v>
      </c>
    </row>
    <row r="179" spans="1:8" ht="23.25" customHeight="1" x14ac:dyDescent="0.25">
      <c r="A179" s="115"/>
      <c r="B179" s="114" t="s">
        <v>41</v>
      </c>
      <c r="C179" s="113">
        <f>C172+C173+C174+C175+C176+C177+C178</f>
        <v>785</v>
      </c>
      <c r="D179" s="5">
        <f t="shared" ref="D179:H179" si="22">D172+D173+D174+D175+D176+D177+D178</f>
        <v>82</v>
      </c>
      <c r="E179" s="113">
        <f t="shared" si="22"/>
        <v>21.140000000000004</v>
      </c>
      <c r="F179" s="113">
        <f t="shared" si="22"/>
        <v>19.969999999999995</v>
      </c>
      <c r="G179" s="113">
        <f t="shared" si="22"/>
        <v>114.24</v>
      </c>
      <c r="H179" s="113">
        <f t="shared" si="22"/>
        <v>686.19</v>
      </c>
    </row>
    <row r="180" spans="1:8" x14ac:dyDescent="0.25">
      <c r="A180" s="115"/>
      <c r="B180" s="114" t="s">
        <v>19</v>
      </c>
      <c r="C180" s="113">
        <f>C179+C170</f>
        <v>1285</v>
      </c>
      <c r="D180" s="113"/>
      <c r="E180" s="113">
        <f t="shared" ref="E180:H180" si="23">E179+E170</f>
        <v>36.760000000000005</v>
      </c>
      <c r="F180" s="113">
        <f t="shared" si="23"/>
        <v>35.449999999999996</v>
      </c>
      <c r="G180" s="113">
        <f t="shared" si="23"/>
        <v>203.85</v>
      </c>
      <c r="H180" s="113">
        <f t="shared" si="23"/>
        <v>1246.33</v>
      </c>
    </row>
    <row r="181" spans="1:8" x14ac:dyDescent="0.25">
      <c r="A181" s="1" t="s">
        <v>37</v>
      </c>
    </row>
    <row r="182" spans="1:8" x14ac:dyDescent="0.25">
      <c r="A182" s="1" t="s">
        <v>28</v>
      </c>
    </row>
    <row r="183" spans="1:8" ht="21" customHeight="1" x14ac:dyDescent="0.25">
      <c r="A183" s="208" t="s">
        <v>50</v>
      </c>
      <c r="B183" s="214" t="s">
        <v>2</v>
      </c>
      <c r="C183" s="208" t="s">
        <v>52</v>
      </c>
      <c r="D183" s="208" t="s">
        <v>3</v>
      </c>
      <c r="E183" s="208" t="s">
        <v>4</v>
      </c>
      <c r="F183" s="208"/>
      <c r="G183" s="208"/>
      <c r="H183" s="208" t="s">
        <v>51</v>
      </c>
    </row>
    <row r="184" spans="1:8" ht="11.25" customHeight="1" x14ac:dyDescent="0.25">
      <c r="A184" s="208"/>
      <c r="B184" s="214"/>
      <c r="C184" s="208"/>
      <c r="D184" s="208"/>
      <c r="E184" s="208"/>
      <c r="F184" s="208"/>
      <c r="G184" s="208"/>
      <c r="H184" s="208"/>
    </row>
    <row r="185" spans="1:8" ht="21.75" customHeight="1" x14ac:dyDescent="0.25">
      <c r="A185" s="208"/>
      <c r="B185" s="214"/>
      <c r="C185" s="208"/>
      <c r="D185" s="208"/>
      <c r="E185" s="113" t="s">
        <v>5</v>
      </c>
      <c r="F185" s="113" t="s">
        <v>6</v>
      </c>
      <c r="G185" s="113" t="s">
        <v>7</v>
      </c>
      <c r="H185" s="208"/>
    </row>
    <row r="186" spans="1:8" x14ac:dyDescent="0.25">
      <c r="A186" s="9"/>
      <c r="B186" s="8" t="s">
        <v>8</v>
      </c>
      <c r="C186" s="9"/>
      <c r="D186" s="9"/>
      <c r="E186" s="9"/>
      <c r="F186" s="9"/>
      <c r="G186" s="9"/>
      <c r="H186" s="9"/>
    </row>
    <row r="187" spans="1:8" ht="32.25" customHeight="1" x14ac:dyDescent="0.25">
      <c r="A187" s="9">
        <v>181</v>
      </c>
      <c r="B187" s="12" t="s">
        <v>89</v>
      </c>
      <c r="C187" s="9">
        <v>210</v>
      </c>
      <c r="D187" s="10">
        <v>32.950000000000003</v>
      </c>
      <c r="E187" s="9">
        <v>6.1</v>
      </c>
      <c r="F187" s="9">
        <v>11.3</v>
      </c>
      <c r="G187" s="9">
        <v>33.5</v>
      </c>
      <c r="H187" s="9">
        <v>260</v>
      </c>
    </row>
    <row r="188" spans="1:8" ht="33.75" customHeight="1" x14ac:dyDescent="0.25">
      <c r="A188" s="9">
        <v>3</v>
      </c>
      <c r="B188" s="12" t="s">
        <v>70</v>
      </c>
      <c r="C188" s="9">
        <v>50</v>
      </c>
      <c r="D188" s="10">
        <v>25.4</v>
      </c>
      <c r="E188" s="9">
        <v>5.9</v>
      </c>
      <c r="F188" s="9">
        <v>8.5</v>
      </c>
      <c r="G188" s="9">
        <v>14.2</v>
      </c>
      <c r="H188" s="9">
        <v>157</v>
      </c>
    </row>
    <row r="189" spans="1:8" ht="30" customHeight="1" x14ac:dyDescent="0.25">
      <c r="A189" s="64">
        <v>338</v>
      </c>
      <c r="B189" s="64" t="s">
        <v>93</v>
      </c>
      <c r="C189" s="65">
        <v>100</v>
      </c>
      <c r="D189" s="66">
        <v>19.5</v>
      </c>
      <c r="E189" s="65">
        <v>0.4</v>
      </c>
      <c r="F189" s="65">
        <v>0</v>
      </c>
      <c r="G189" s="65">
        <v>12.6</v>
      </c>
      <c r="H189" s="65">
        <v>52</v>
      </c>
    </row>
    <row r="190" spans="1:8" ht="16.5" customHeight="1" x14ac:dyDescent="0.25">
      <c r="A190" s="115">
        <v>377</v>
      </c>
      <c r="B190" s="115" t="s">
        <v>54</v>
      </c>
      <c r="C190" s="116">
        <v>215</v>
      </c>
      <c r="D190" s="117">
        <v>4.1500000000000004</v>
      </c>
      <c r="E190" s="116">
        <v>0.1</v>
      </c>
      <c r="F190" s="116">
        <v>0</v>
      </c>
      <c r="G190" s="116">
        <v>15</v>
      </c>
      <c r="H190" s="116">
        <v>60</v>
      </c>
    </row>
    <row r="191" spans="1:8" ht="15.75" customHeight="1" x14ac:dyDescent="0.25">
      <c r="A191" s="9"/>
      <c r="B191" s="11" t="s">
        <v>12</v>
      </c>
      <c r="C191" s="8">
        <f>C187+C188+C189+C190</f>
        <v>575</v>
      </c>
      <c r="D191" s="148">
        <f t="shared" ref="D191:H191" si="24">D187+D188+D189+D190</f>
        <v>82</v>
      </c>
      <c r="E191" s="8">
        <f t="shared" si="24"/>
        <v>12.5</v>
      </c>
      <c r="F191" s="8">
        <f t="shared" si="24"/>
        <v>19.8</v>
      </c>
      <c r="G191" s="8">
        <f t="shared" si="24"/>
        <v>75.300000000000011</v>
      </c>
      <c r="H191" s="8">
        <f t="shared" si="24"/>
        <v>529</v>
      </c>
    </row>
    <row r="192" spans="1:8" ht="12" customHeight="1" x14ac:dyDescent="0.25">
      <c r="A192" s="9"/>
      <c r="B192" s="11" t="s">
        <v>13</v>
      </c>
      <c r="C192" s="9"/>
      <c r="D192" s="10"/>
      <c r="E192" s="9"/>
      <c r="F192" s="9"/>
      <c r="G192" s="9"/>
      <c r="H192" s="9"/>
    </row>
    <row r="193" spans="1:8" ht="15.75" customHeight="1" x14ac:dyDescent="0.25">
      <c r="A193" s="115">
        <v>70</v>
      </c>
      <c r="B193" s="115" t="s">
        <v>14</v>
      </c>
      <c r="C193" s="116">
        <v>60</v>
      </c>
      <c r="D193" s="117">
        <v>7.8</v>
      </c>
      <c r="E193" s="136">
        <v>0.48</v>
      </c>
      <c r="F193" s="136">
        <v>0.12</v>
      </c>
      <c r="G193" s="136">
        <v>1.92</v>
      </c>
      <c r="H193" s="136">
        <v>10.8</v>
      </c>
    </row>
    <row r="194" spans="1:8" ht="13.5" customHeight="1" x14ac:dyDescent="0.25">
      <c r="A194" s="9">
        <v>112</v>
      </c>
      <c r="B194" s="12" t="s">
        <v>47</v>
      </c>
      <c r="C194" s="9">
        <v>200</v>
      </c>
      <c r="D194" s="10">
        <v>10.199999999999999</v>
      </c>
      <c r="E194" s="9">
        <v>4.12</v>
      </c>
      <c r="F194" s="9">
        <v>4</v>
      </c>
      <c r="G194" s="9">
        <v>14.49</v>
      </c>
      <c r="H194" s="9">
        <v>110.23</v>
      </c>
    </row>
    <row r="195" spans="1:8" ht="13.5" customHeight="1" x14ac:dyDescent="0.25">
      <c r="A195" s="9">
        <v>290</v>
      </c>
      <c r="B195" s="12" t="s">
        <v>69</v>
      </c>
      <c r="C195" s="9">
        <v>100</v>
      </c>
      <c r="D195" s="10">
        <v>37.4</v>
      </c>
      <c r="E195" s="9">
        <v>13.5</v>
      </c>
      <c r="F195" s="9">
        <v>17.100000000000001</v>
      </c>
      <c r="G195" s="9">
        <v>3.8</v>
      </c>
      <c r="H195" s="9">
        <v>223</v>
      </c>
    </row>
    <row r="196" spans="1:8" ht="13.5" customHeight="1" x14ac:dyDescent="0.25">
      <c r="A196" s="115">
        <v>309</v>
      </c>
      <c r="B196" s="115" t="s">
        <v>16</v>
      </c>
      <c r="C196" s="116">
        <v>150</v>
      </c>
      <c r="D196" s="117">
        <v>12.2</v>
      </c>
      <c r="E196" s="136">
        <v>5.28</v>
      </c>
      <c r="F196" s="136">
        <v>3.88</v>
      </c>
      <c r="G196" s="136">
        <v>32.74</v>
      </c>
      <c r="H196" s="136">
        <v>187.2</v>
      </c>
    </row>
    <row r="197" spans="1:8" ht="16.5" customHeight="1" x14ac:dyDescent="0.25">
      <c r="A197" s="9">
        <v>344</v>
      </c>
      <c r="B197" s="12" t="s">
        <v>17</v>
      </c>
      <c r="C197" s="9">
        <v>200</v>
      </c>
      <c r="D197" s="10">
        <v>10.4</v>
      </c>
      <c r="E197" s="136">
        <v>0.3</v>
      </c>
      <c r="F197" s="136">
        <v>0</v>
      </c>
      <c r="G197" s="136">
        <v>27.3</v>
      </c>
      <c r="H197" s="136">
        <v>112.1</v>
      </c>
    </row>
    <row r="198" spans="1:8" ht="14.25" customHeight="1" x14ac:dyDescent="0.25">
      <c r="A198" s="9">
        <v>1091</v>
      </c>
      <c r="B198" s="12" t="s">
        <v>42</v>
      </c>
      <c r="C198" s="9">
        <v>30</v>
      </c>
      <c r="D198" s="10">
        <v>2</v>
      </c>
      <c r="E198" s="9">
        <v>2.2799999999999998</v>
      </c>
      <c r="F198" s="9">
        <v>0.24</v>
      </c>
      <c r="G198" s="9">
        <v>14.76</v>
      </c>
      <c r="H198" s="9">
        <v>70.319999999999993</v>
      </c>
    </row>
    <row r="199" spans="1:8" ht="19.5" customHeight="1" x14ac:dyDescent="0.25">
      <c r="A199" s="9">
        <v>1091</v>
      </c>
      <c r="B199" s="12" t="s">
        <v>43</v>
      </c>
      <c r="C199" s="9">
        <v>30</v>
      </c>
      <c r="D199" s="10">
        <v>2</v>
      </c>
      <c r="E199" s="9">
        <v>1.98</v>
      </c>
      <c r="F199" s="9">
        <v>0.36</v>
      </c>
      <c r="G199" s="9">
        <v>10.02</v>
      </c>
      <c r="H199" s="9">
        <v>51.24</v>
      </c>
    </row>
    <row r="200" spans="1:8" ht="15.75" customHeight="1" x14ac:dyDescent="0.25">
      <c r="A200" s="9"/>
      <c r="B200" s="8" t="s">
        <v>18</v>
      </c>
      <c r="C200" s="8">
        <f>C193+C194+C195+C196+C197+C198+C199</f>
        <v>770</v>
      </c>
      <c r="D200" s="148">
        <f t="shared" ref="D200:H200" si="25">D193+D194+D195+D196+D197+D198+D199</f>
        <v>82</v>
      </c>
      <c r="E200" s="8">
        <f t="shared" si="25"/>
        <v>27.940000000000005</v>
      </c>
      <c r="F200" s="8">
        <f t="shared" si="25"/>
        <v>25.7</v>
      </c>
      <c r="G200" s="8">
        <f t="shared" si="25"/>
        <v>105.03</v>
      </c>
      <c r="H200" s="8">
        <f t="shared" si="25"/>
        <v>764.8900000000001</v>
      </c>
    </row>
    <row r="201" spans="1:8" ht="14.25" customHeight="1" x14ac:dyDescent="0.25">
      <c r="A201" s="9"/>
      <c r="B201" s="8" t="s">
        <v>19</v>
      </c>
      <c r="C201" s="8">
        <f>C200+C191</f>
        <v>1345</v>
      </c>
      <c r="D201" s="8"/>
      <c r="E201" s="8">
        <f t="shared" ref="E201:H201" si="26">E200+E191</f>
        <v>40.440000000000005</v>
      </c>
      <c r="F201" s="8">
        <f t="shared" si="26"/>
        <v>45.5</v>
      </c>
      <c r="G201" s="8">
        <f t="shared" si="26"/>
        <v>180.33</v>
      </c>
      <c r="H201" s="8">
        <f t="shared" si="26"/>
        <v>1293.8900000000001</v>
      </c>
    </row>
    <row r="202" spans="1:8" x14ac:dyDescent="0.25">
      <c r="A202" s="1" t="s">
        <v>37</v>
      </c>
    </row>
    <row r="203" spans="1:8" x14ac:dyDescent="0.25">
      <c r="A203" s="1" t="s">
        <v>32</v>
      </c>
    </row>
    <row r="204" spans="1:8" ht="17.25" customHeight="1" x14ac:dyDescent="0.25">
      <c r="A204" s="208" t="s">
        <v>50</v>
      </c>
      <c r="B204" s="214" t="s">
        <v>2</v>
      </c>
      <c r="C204" s="208" t="s">
        <v>52</v>
      </c>
      <c r="D204" s="208" t="s">
        <v>3</v>
      </c>
      <c r="E204" s="208" t="s">
        <v>4</v>
      </c>
      <c r="F204" s="208"/>
      <c r="G204" s="208"/>
      <c r="H204" s="208" t="s">
        <v>51</v>
      </c>
    </row>
    <row r="205" spans="1:8" ht="7.5" customHeight="1" x14ac:dyDescent="0.25">
      <c r="A205" s="208"/>
      <c r="B205" s="214"/>
      <c r="C205" s="208"/>
      <c r="D205" s="208"/>
      <c r="E205" s="208"/>
      <c r="F205" s="208"/>
      <c r="G205" s="208"/>
      <c r="H205" s="208"/>
    </row>
    <row r="206" spans="1:8" ht="26.25" customHeight="1" x14ac:dyDescent="0.25">
      <c r="A206" s="208"/>
      <c r="B206" s="214"/>
      <c r="C206" s="208"/>
      <c r="D206" s="208"/>
      <c r="E206" s="113" t="s">
        <v>5</v>
      </c>
      <c r="F206" s="113" t="s">
        <v>6</v>
      </c>
      <c r="G206" s="113" t="s">
        <v>7</v>
      </c>
      <c r="H206" s="208"/>
    </row>
    <row r="207" spans="1:8" x14ac:dyDescent="0.25">
      <c r="A207" s="115"/>
      <c r="B207" s="114" t="s">
        <v>8</v>
      </c>
      <c r="C207" s="116"/>
      <c r="D207" s="116"/>
      <c r="E207" s="116"/>
      <c r="F207" s="116"/>
      <c r="G207" s="116"/>
      <c r="H207" s="116"/>
    </row>
    <row r="208" spans="1:8" ht="37.5" customHeight="1" x14ac:dyDescent="0.25">
      <c r="A208" s="115" t="s">
        <v>72</v>
      </c>
      <c r="B208" s="115" t="s">
        <v>58</v>
      </c>
      <c r="C208" s="116">
        <v>100</v>
      </c>
      <c r="D208" s="117">
        <v>42</v>
      </c>
      <c r="E208" s="136">
        <v>10.039999999999999</v>
      </c>
      <c r="F208" s="136">
        <v>11.82</v>
      </c>
      <c r="G208" s="136">
        <v>10.5</v>
      </c>
      <c r="H208" s="136">
        <v>188.03</v>
      </c>
    </row>
    <row r="209" spans="1:8" ht="21" customHeight="1" x14ac:dyDescent="0.25">
      <c r="A209" s="115">
        <v>309</v>
      </c>
      <c r="B209" s="115" t="s">
        <v>16</v>
      </c>
      <c r="C209" s="116">
        <v>150</v>
      </c>
      <c r="D209" s="117">
        <v>12.2</v>
      </c>
      <c r="E209" s="136">
        <v>5.28</v>
      </c>
      <c r="F209" s="136">
        <v>3.88</v>
      </c>
      <c r="G209" s="136">
        <v>32.74</v>
      </c>
      <c r="H209" s="136">
        <v>187.2</v>
      </c>
    </row>
    <row r="210" spans="1:8" ht="28.5" customHeight="1" x14ac:dyDescent="0.25">
      <c r="A210" s="64">
        <v>324</v>
      </c>
      <c r="B210" s="64" t="s">
        <v>34</v>
      </c>
      <c r="C210" s="65">
        <v>60</v>
      </c>
      <c r="D210" s="66">
        <v>5.4</v>
      </c>
      <c r="E210" s="65">
        <v>1.01</v>
      </c>
      <c r="F210" s="65">
        <v>0.73</v>
      </c>
      <c r="G210" s="65">
        <v>6.3</v>
      </c>
      <c r="H210" s="65">
        <v>35.81</v>
      </c>
    </row>
    <row r="211" spans="1:8" ht="21" customHeight="1" x14ac:dyDescent="0.25">
      <c r="A211" s="115">
        <v>1091</v>
      </c>
      <c r="B211" s="115" t="s">
        <v>42</v>
      </c>
      <c r="C211" s="116">
        <v>30</v>
      </c>
      <c r="D211" s="117">
        <v>2</v>
      </c>
      <c r="E211" s="116">
        <v>2.2799999999999998</v>
      </c>
      <c r="F211" s="116">
        <v>0.24</v>
      </c>
      <c r="G211" s="116">
        <v>14.76</v>
      </c>
      <c r="H211" s="116">
        <v>70.319999999999993</v>
      </c>
    </row>
    <row r="212" spans="1:8" ht="18" customHeight="1" x14ac:dyDescent="0.25">
      <c r="A212" s="115">
        <v>1091</v>
      </c>
      <c r="B212" s="115" t="s">
        <v>43</v>
      </c>
      <c r="C212" s="116">
        <v>30</v>
      </c>
      <c r="D212" s="117">
        <v>2</v>
      </c>
      <c r="E212" s="116">
        <v>1.98</v>
      </c>
      <c r="F212" s="116">
        <v>0.36</v>
      </c>
      <c r="G212" s="116">
        <v>10.02</v>
      </c>
      <c r="H212" s="116">
        <v>51.24</v>
      </c>
    </row>
    <row r="213" spans="1:8" ht="18" customHeight="1" x14ac:dyDescent="0.25">
      <c r="A213" s="7">
        <v>382</v>
      </c>
      <c r="B213" s="115" t="s">
        <v>33</v>
      </c>
      <c r="C213" s="116">
        <v>200</v>
      </c>
      <c r="D213" s="117">
        <v>18.399999999999999</v>
      </c>
      <c r="E213" s="136">
        <v>3.76</v>
      </c>
      <c r="F213" s="136">
        <v>3.2</v>
      </c>
      <c r="G213" s="136">
        <v>26.74</v>
      </c>
      <c r="H213" s="136">
        <v>150.80000000000001</v>
      </c>
    </row>
    <row r="214" spans="1:8" ht="18" customHeight="1" x14ac:dyDescent="0.25">
      <c r="A214" s="115"/>
      <c r="B214" s="114" t="s">
        <v>12</v>
      </c>
      <c r="C214" s="113">
        <f>C208+C209+C210+C211+C212+C213</f>
        <v>570</v>
      </c>
      <c r="D214" s="5">
        <f t="shared" ref="D214:H214" si="27">D208+D209+D210+D211+D212+D213</f>
        <v>82</v>
      </c>
      <c r="E214" s="113">
        <f t="shared" si="27"/>
        <v>24.35</v>
      </c>
      <c r="F214" s="113">
        <f t="shared" si="27"/>
        <v>20.229999999999997</v>
      </c>
      <c r="G214" s="113">
        <f t="shared" si="27"/>
        <v>101.05999999999999</v>
      </c>
      <c r="H214" s="113">
        <f t="shared" si="27"/>
        <v>683.40000000000009</v>
      </c>
    </row>
    <row r="215" spans="1:8" ht="12" customHeight="1" x14ac:dyDescent="0.25">
      <c r="A215" s="115"/>
      <c r="B215" s="114" t="s">
        <v>13</v>
      </c>
      <c r="C215" s="116"/>
      <c r="D215" s="117"/>
      <c r="E215" s="116"/>
      <c r="F215" s="116"/>
      <c r="G215" s="116"/>
      <c r="H215" s="116"/>
    </row>
    <row r="216" spans="1:8" ht="16.5" customHeight="1" x14ac:dyDescent="0.25">
      <c r="A216" s="115">
        <v>70</v>
      </c>
      <c r="B216" s="115" t="s">
        <v>22</v>
      </c>
      <c r="C216" s="116">
        <v>60</v>
      </c>
      <c r="D216" s="117">
        <v>8.1999999999999993</v>
      </c>
      <c r="E216" s="136">
        <v>0.72</v>
      </c>
      <c r="F216" s="136">
        <v>0.12</v>
      </c>
      <c r="G216" s="136">
        <v>3.48</v>
      </c>
      <c r="H216" s="136">
        <v>18</v>
      </c>
    </row>
    <row r="217" spans="1:8" ht="14.25" customHeight="1" x14ac:dyDescent="0.25">
      <c r="A217" s="115">
        <v>88</v>
      </c>
      <c r="B217" s="115" t="s">
        <v>48</v>
      </c>
      <c r="C217" s="116">
        <v>200</v>
      </c>
      <c r="D217" s="117">
        <v>10.199999999999999</v>
      </c>
      <c r="E217" s="116">
        <v>1.45</v>
      </c>
      <c r="F217" s="116">
        <v>3.39</v>
      </c>
      <c r="G217" s="116">
        <v>6.82</v>
      </c>
      <c r="H217" s="116">
        <v>66.08</v>
      </c>
    </row>
    <row r="218" spans="1:8" ht="22.5" customHeight="1" x14ac:dyDescent="0.25">
      <c r="A218" s="115" t="s">
        <v>111</v>
      </c>
      <c r="B218" s="115" t="s">
        <v>110</v>
      </c>
      <c r="C218" s="116">
        <v>100</v>
      </c>
      <c r="D218" s="117">
        <v>34.1</v>
      </c>
      <c r="E218" s="136">
        <v>8.1999999999999993</v>
      </c>
      <c r="F218" s="136">
        <v>9.92</v>
      </c>
      <c r="G218" s="136">
        <v>10.35</v>
      </c>
      <c r="H218" s="136">
        <v>159.85</v>
      </c>
    </row>
    <row r="219" spans="1:8" ht="17.25" customHeight="1" x14ac:dyDescent="0.25">
      <c r="A219" s="115">
        <v>302</v>
      </c>
      <c r="B219" s="115" t="s">
        <v>27</v>
      </c>
      <c r="C219" s="116">
        <v>150</v>
      </c>
      <c r="D219" s="117">
        <v>18.399999999999999</v>
      </c>
      <c r="E219" s="136">
        <v>7.72</v>
      </c>
      <c r="F219" s="136">
        <v>3.96</v>
      </c>
      <c r="G219" s="136">
        <v>43.28</v>
      </c>
      <c r="H219" s="136">
        <v>239.59</v>
      </c>
    </row>
    <row r="220" spans="1:8" ht="20.25" customHeight="1" x14ac:dyDescent="0.25">
      <c r="A220" s="115">
        <v>349</v>
      </c>
      <c r="B220" s="115" t="s">
        <v>68</v>
      </c>
      <c r="C220" s="116">
        <v>200</v>
      </c>
      <c r="D220" s="117">
        <v>7.1</v>
      </c>
      <c r="E220" s="136">
        <v>0.38</v>
      </c>
      <c r="F220" s="136">
        <v>0</v>
      </c>
      <c r="G220" s="136">
        <v>30.74</v>
      </c>
      <c r="H220" s="136">
        <v>124.46</v>
      </c>
    </row>
    <row r="221" spans="1:8" ht="21.75" customHeight="1" x14ac:dyDescent="0.25">
      <c r="A221" s="115">
        <v>1091</v>
      </c>
      <c r="B221" s="115" t="s">
        <v>42</v>
      </c>
      <c r="C221" s="116">
        <v>30</v>
      </c>
      <c r="D221" s="117">
        <v>2</v>
      </c>
      <c r="E221" s="116">
        <v>2.2799999999999998</v>
      </c>
      <c r="F221" s="116">
        <v>0.24</v>
      </c>
      <c r="G221" s="116">
        <v>14.76</v>
      </c>
      <c r="H221" s="116">
        <v>70.319999999999993</v>
      </c>
    </row>
    <row r="222" spans="1:8" ht="22.5" customHeight="1" x14ac:dyDescent="0.25">
      <c r="A222" s="115">
        <v>1091</v>
      </c>
      <c r="B222" s="115" t="s">
        <v>43</v>
      </c>
      <c r="C222" s="116">
        <v>30</v>
      </c>
      <c r="D222" s="117">
        <v>2</v>
      </c>
      <c r="E222" s="116">
        <v>1.98</v>
      </c>
      <c r="F222" s="116">
        <v>0.36</v>
      </c>
      <c r="G222" s="116">
        <v>10.02</v>
      </c>
      <c r="H222" s="116">
        <v>51.24</v>
      </c>
    </row>
    <row r="223" spans="1:8" ht="21.75" customHeight="1" x14ac:dyDescent="0.25">
      <c r="A223" s="115"/>
      <c r="B223" s="114" t="s">
        <v>41</v>
      </c>
      <c r="C223" s="113">
        <f>C216+C217+C218+C219+C220+C221+C222</f>
        <v>770</v>
      </c>
      <c r="D223" s="5">
        <f>SUM(D216:D222)</f>
        <v>82</v>
      </c>
      <c r="E223" s="113">
        <f t="shared" ref="E223:H223" si="28">E216+E217+E218+E219+E220+E221+E222</f>
        <v>22.73</v>
      </c>
      <c r="F223" s="113">
        <f t="shared" si="28"/>
        <v>17.989999999999998</v>
      </c>
      <c r="G223" s="113">
        <f t="shared" si="28"/>
        <v>119.45</v>
      </c>
      <c r="H223" s="113">
        <f t="shared" si="28"/>
        <v>729.54</v>
      </c>
    </row>
    <row r="224" spans="1:8" x14ac:dyDescent="0.25">
      <c r="A224" s="115"/>
      <c r="B224" s="114" t="s">
        <v>19</v>
      </c>
      <c r="C224" s="113">
        <f>C223+C214</f>
        <v>1340</v>
      </c>
      <c r="D224" s="113"/>
      <c r="E224" s="113">
        <f t="shared" ref="E224:H224" si="29">E223+E214</f>
        <v>47.08</v>
      </c>
      <c r="F224" s="113">
        <f t="shared" si="29"/>
        <v>38.22</v>
      </c>
      <c r="G224" s="113">
        <f t="shared" si="29"/>
        <v>220.51</v>
      </c>
      <c r="H224" s="113">
        <f t="shared" si="29"/>
        <v>1412.94</v>
      </c>
    </row>
    <row r="225" spans="1:1" x14ac:dyDescent="0.25">
      <c r="A225" s="2"/>
    </row>
    <row r="226" spans="1:1" ht="141.75" customHeight="1" x14ac:dyDescent="0.25"/>
  </sheetData>
  <mergeCells count="60">
    <mergeCell ref="D161:D163"/>
    <mergeCell ref="E161:G162"/>
    <mergeCell ref="H204:H206"/>
    <mergeCell ref="A183:A185"/>
    <mergeCell ref="B183:B185"/>
    <mergeCell ref="C183:C185"/>
    <mergeCell ref="D183:D185"/>
    <mergeCell ref="E183:G184"/>
    <mergeCell ref="H183:H185"/>
    <mergeCell ref="A204:A206"/>
    <mergeCell ref="B204:B206"/>
    <mergeCell ref="C204:C206"/>
    <mergeCell ref="D204:D206"/>
    <mergeCell ref="E204:G205"/>
    <mergeCell ref="H161:H163"/>
    <mergeCell ref="A161:A163"/>
    <mergeCell ref="A138:A140"/>
    <mergeCell ref="B138:B140"/>
    <mergeCell ref="C138:C140"/>
    <mergeCell ref="D138:D140"/>
    <mergeCell ref="E138:G139"/>
    <mergeCell ref="B116:B118"/>
    <mergeCell ref="C116:C118"/>
    <mergeCell ref="D116:D118"/>
    <mergeCell ref="E116:G117"/>
    <mergeCell ref="H116:H118"/>
    <mergeCell ref="B161:B163"/>
    <mergeCell ref="C161:C163"/>
    <mergeCell ref="H94:H96"/>
    <mergeCell ref="A71:A73"/>
    <mergeCell ref="B71:B73"/>
    <mergeCell ref="C71:C73"/>
    <mergeCell ref="D71:D73"/>
    <mergeCell ref="E71:G72"/>
    <mergeCell ref="H71:H73"/>
    <mergeCell ref="A94:A96"/>
    <mergeCell ref="B94:B96"/>
    <mergeCell ref="C94:C96"/>
    <mergeCell ref="D94:D96"/>
    <mergeCell ref="E94:G95"/>
    <mergeCell ref="H138:H140"/>
    <mergeCell ref="A116:A118"/>
    <mergeCell ref="H47:H49"/>
    <mergeCell ref="A25:A27"/>
    <mergeCell ref="B25:B27"/>
    <mergeCell ref="C25:C27"/>
    <mergeCell ref="D25:D27"/>
    <mergeCell ref="E25:G26"/>
    <mergeCell ref="H25:H27"/>
    <mergeCell ref="A47:A49"/>
    <mergeCell ref="B47:B49"/>
    <mergeCell ref="C47:C49"/>
    <mergeCell ref="D47:D49"/>
    <mergeCell ref="E47:G48"/>
    <mergeCell ref="H3:H5"/>
    <mergeCell ref="A3:A5"/>
    <mergeCell ref="B3:B5"/>
    <mergeCell ref="C3:C5"/>
    <mergeCell ref="D3:D5"/>
    <mergeCell ref="E3:G4"/>
  </mergeCells>
  <pageMargins left="0.25" right="0.25" top="0.75" bottom="0.75" header="0.3" footer="0.3"/>
  <pageSetup paperSize="9" scale="9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6"/>
  <sheetViews>
    <sheetView topLeftCell="A19" workbookViewId="0">
      <selection activeCell="J20" sqref="J20"/>
    </sheetView>
  </sheetViews>
  <sheetFormatPr defaultRowHeight="15" x14ac:dyDescent="0.25"/>
  <cols>
    <col min="3" max="3" width="25.7109375" customWidth="1"/>
  </cols>
  <sheetData>
    <row r="2" spans="2:8" ht="15" customHeight="1" x14ac:dyDescent="0.25">
      <c r="B2" s="214" t="s">
        <v>50</v>
      </c>
      <c r="C2" s="214" t="s">
        <v>2</v>
      </c>
      <c r="D2" s="214" t="s">
        <v>52</v>
      </c>
      <c r="E2" s="214" t="s">
        <v>4</v>
      </c>
      <c r="F2" s="214"/>
      <c r="G2" s="214"/>
      <c r="H2" s="214" t="s">
        <v>51</v>
      </c>
    </row>
    <row r="3" spans="2:8" ht="15" customHeight="1" x14ac:dyDescent="0.25">
      <c r="B3" s="214"/>
      <c r="C3" s="214"/>
      <c r="D3" s="214"/>
      <c r="E3" s="214"/>
      <c r="F3" s="214"/>
      <c r="G3" s="214"/>
      <c r="H3" s="214"/>
    </row>
    <row r="4" spans="2:8" ht="31.5" x14ac:dyDescent="0.25">
      <c r="B4" s="214"/>
      <c r="C4" s="214"/>
      <c r="D4" s="214"/>
      <c r="E4" s="154" t="s">
        <v>5</v>
      </c>
      <c r="F4" s="154" t="s">
        <v>6</v>
      </c>
      <c r="G4" s="154" t="s">
        <v>7</v>
      </c>
      <c r="H4" s="214"/>
    </row>
    <row r="5" spans="2:8" ht="15.75" x14ac:dyDescent="0.25">
      <c r="B5" s="155"/>
      <c r="C5" s="154" t="s">
        <v>122</v>
      </c>
      <c r="D5" s="155"/>
      <c r="E5" s="155"/>
      <c r="F5" s="155"/>
      <c r="G5" s="155"/>
      <c r="H5" s="155"/>
    </row>
    <row r="6" spans="2:8" ht="47.25" x14ac:dyDescent="0.25">
      <c r="B6" s="155" t="s">
        <v>138</v>
      </c>
      <c r="C6" s="155" t="s">
        <v>129</v>
      </c>
      <c r="D6" s="162" t="s">
        <v>130</v>
      </c>
      <c r="E6" s="155">
        <v>11.7</v>
      </c>
      <c r="F6" s="155">
        <v>11.52</v>
      </c>
      <c r="G6" s="155">
        <v>16.38</v>
      </c>
      <c r="H6" s="155">
        <v>216</v>
      </c>
    </row>
    <row r="7" spans="2:8" ht="31.5" x14ac:dyDescent="0.25">
      <c r="B7" s="155">
        <v>143</v>
      </c>
      <c r="C7" s="155" t="s">
        <v>125</v>
      </c>
      <c r="D7" s="162" t="s">
        <v>126</v>
      </c>
      <c r="E7" s="155">
        <v>2.1</v>
      </c>
      <c r="F7" s="155">
        <v>12.3</v>
      </c>
      <c r="G7" s="155">
        <v>15.75</v>
      </c>
      <c r="H7" s="155">
        <v>181.5</v>
      </c>
    </row>
    <row r="8" spans="2:8" ht="15.75" x14ac:dyDescent="0.25">
      <c r="B8" s="155">
        <v>2</v>
      </c>
      <c r="C8" s="155" t="s">
        <v>127</v>
      </c>
      <c r="D8" s="162" t="s">
        <v>139</v>
      </c>
      <c r="E8" s="155">
        <v>2.6</v>
      </c>
      <c r="F8" s="155">
        <v>4.5999999999999996</v>
      </c>
      <c r="G8" s="155">
        <v>27.4</v>
      </c>
      <c r="H8" s="155">
        <v>161</v>
      </c>
    </row>
    <row r="9" spans="2:8" ht="15.75" x14ac:dyDescent="0.25">
      <c r="B9" s="163" t="s">
        <v>101</v>
      </c>
      <c r="C9" s="163" t="s">
        <v>132</v>
      </c>
      <c r="D9" s="162">
        <v>30</v>
      </c>
      <c r="E9" s="164">
        <v>1.98</v>
      </c>
      <c r="F9" s="164">
        <v>0.36</v>
      </c>
      <c r="G9" s="164">
        <v>10.02</v>
      </c>
      <c r="H9" s="164">
        <v>51.24</v>
      </c>
    </row>
    <row r="10" spans="2:8" ht="15.75" x14ac:dyDescent="0.25">
      <c r="B10" s="155">
        <v>377</v>
      </c>
      <c r="C10" s="155" t="s">
        <v>128</v>
      </c>
      <c r="D10" s="162" t="s">
        <v>131</v>
      </c>
      <c r="E10" s="155">
        <v>0.2</v>
      </c>
      <c r="F10" s="155">
        <v>0</v>
      </c>
      <c r="G10" s="155">
        <v>16</v>
      </c>
      <c r="H10" s="155">
        <v>65</v>
      </c>
    </row>
    <row r="11" spans="2:8" ht="15.75" x14ac:dyDescent="0.25">
      <c r="B11" s="155"/>
      <c r="C11" s="154" t="s">
        <v>12</v>
      </c>
      <c r="D11" s="154">
        <v>602</v>
      </c>
      <c r="E11" s="154">
        <f>SUM(E6:E10)</f>
        <v>18.579999999999998</v>
      </c>
      <c r="F11" s="154">
        <f>SUM(F6:F10)</f>
        <v>28.78</v>
      </c>
      <c r="G11" s="154">
        <f>SUM(G6:G10)</f>
        <v>85.55</v>
      </c>
      <c r="H11" s="154">
        <f>SUM(H6:H10)</f>
        <v>674.74</v>
      </c>
    </row>
    <row r="12" spans="2:8" ht="15.75" x14ac:dyDescent="0.25">
      <c r="B12" s="1"/>
      <c r="C12" s="4"/>
      <c r="D12" s="4"/>
      <c r="E12" s="4"/>
      <c r="F12" s="4"/>
      <c r="G12" s="4"/>
      <c r="H12" s="4"/>
    </row>
    <row r="13" spans="2:8" ht="15.75" x14ac:dyDescent="0.25">
      <c r="B13" s="1"/>
      <c r="C13" s="4"/>
      <c r="D13" s="4"/>
      <c r="E13" s="4"/>
      <c r="F13" s="4"/>
      <c r="G13" s="4"/>
      <c r="H13" s="4"/>
    </row>
    <row r="14" spans="2:8" ht="15" customHeight="1" x14ac:dyDescent="0.25">
      <c r="B14" s="214" t="s">
        <v>50</v>
      </c>
      <c r="C14" s="214" t="s">
        <v>2</v>
      </c>
      <c r="D14" s="214" t="s">
        <v>52</v>
      </c>
      <c r="E14" s="214" t="s">
        <v>4</v>
      </c>
      <c r="F14" s="214"/>
      <c r="G14" s="214"/>
      <c r="H14" s="214" t="s">
        <v>51</v>
      </c>
    </row>
    <row r="15" spans="2:8" ht="15" customHeight="1" x14ac:dyDescent="0.25">
      <c r="B15" s="214"/>
      <c r="C15" s="214"/>
      <c r="D15" s="214"/>
      <c r="E15" s="214"/>
      <c r="F15" s="214"/>
      <c r="G15" s="214"/>
      <c r="H15" s="214"/>
    </row>
    <row r="16" spans="2:8" ht="31.5" x14ac:dyDescent="0.25">
      <c r="B16" s="214"/>
      <c r="C16" s="214"/>
      <c r="D16" s="214"/>
      <c r="E16" s="154" t="s">
        <v>5</v>
      </c>
      <c r="F16" s="154" t="s">
        <v>6</v>
      </c>
      <c r="G16" s="154" t="s">
        <v>7</v>
      </c>
      <c r="H16" s="214"/>
    </row>
    <row r="17" spans="2:8" ht="15.75" x14ac:dyDescent="0.25">
      <c r="B17" s="155"/>
      <c r="C17" s="154" t="s">
        <v>123</v>
      </c>
      <c r="D17" s="155"/>
      <c r="E17" s="155"/>
      <c r="F17" s="155"/>
      <c r="G17" s="155"/>
      <c r="H17" s="155"/>
    </row>
    <row r="18" spans="2:8" ht="31.5" x14ac:dyDescent="0.25">
      <c r="B18" s="155">
        <v>211</v>
      </c>
      <c r="C18" s="155" t="s">
        <v>140</v>
      </c>
      <c r="D18" s="162" t="s">
        <v>133</v>
      </c>
      <c r="E18" s="155">
        <v>13.8</v>
      </c>
      <c r="F18" s="155">
        <v>24</v>
      </c>
      <c r="G18" s="155">
        <v>11.4</v>
      </c>
      <c r="H18" s="155">
        <v>316</v>
      </c>
    </row>
    <row r="19" spans="2:8" ht="15.75" x14ac:dyDescent="0.25">
      <c r="B19" s="155" t="s">
        <v>101</v>
      </c>
      <c r="C19" s="155" t="s">
        <v>134</v>
      </c>
      <c r="D19" s="162">
        <v>60</v>
      </c>
      <c r="E19" s="155">
        <v>0.84</v>
      </c>
      <c r="F19" s="155">
        <v>2.88</v>
      </c>
      <c r="G19" s="155">
        <v>5.0999999999999996</v>
      </c>
      <c r="H19" s="155">
        <v>49.8</v>
      </c>
    </row>
    <row r="20" spans="2:8" ht="15.75" x14ac:dyDescent="0.25">
      <c r="B20" s="163">
        <v>196</v>
      </c>
      <c r="C20" s="163" t="s">
        <v>136</v>
      </c>
      <c r="D20" s="162">
        <v>150</v>
      </c>
      <c r="E20" s="163">
        <v>3.9</v>
      </c>
      <c r="F20" s="163">
        <v>6.6</v>
      </c>
      <c r="G20" s="163">
        <v>71.099999999999994</v>
      </c>
      <c r="H20" s="163">
        <v>360</v>
      </c>
    </row>
    <row r="21" spans="2:8" ht="31.5" x14ac:dyDescent="0.25">
      <c r="B21" s="155">
        <v>379</v>
      </c>
      <c r="C21" s="155" t="s">
        <v>141</v>
      </c>
      <c r="D21" s="162">
        <v>200</v>
      </c>
      <c r="E21" s="155">
        <v>3.58</v>
      </c>
      <c r="F21" s="155">
        <v>2.68</v>
      </c>
      <c r="G21" s="155">
        <v>28.34</v>
      </c>
      <c r="H21" s="155">
        <v>151.69999999999999</v>
      </c>
    </row>
    <row r="22" spans="2:8" ht="15.75" x14ac:dyDescent="0.25">
      <c r="B22" s="155"/>
      <c r="C22" s="155" t="s">
        <v>135</v>
      </c>
      <c r="D22" s="162">
        <v>30</v>
      </c>
      <c r="E22" s="162">
        <v>2.2799999999999998</v>
      </c>
      <c r="F22" s="162">
        <v>0.24</v>
      </c>
      <c r="G22" s="162">
        <v>14.76</v>
      </c>
      <c r="H22" s="162">
        <v>70.319999999999993</v>
      </c>
    </row>
    <row r="23" spans="2:8" ht="15.75" x14ac:dyDescent="0.25">
      <c r="B23" s="155"/>
      <c r="C23" s="154" t="s">
        <v>12</v>
      </c>
      <c r="D23" s="154">
        <v>555</v>
      </c>
      <c r="E23" s="154">
        <f>SUM(E18:E22)</f>
        <v>24.4</v>
      </c>
      <c r="F23" s="161">
        <f t="shared" ref="F23:H23" si="0">SUM(F18:F22)</f>
        <v>36.4</v>
      </c>
      <c r="G23" s="161">
        <f t="shared" si="0"/>
        <v>130.69999999999999</v>
      </c>
      <c r="H23" s="161">
        <f t="shared" si="0"/>
        <v>947.81999999999994</v>
      </c>
    </row>
    <row r="24" spans="2:8" ht="15.75" x14ac:dyDescent="0.25">
      <c r="B24" s="1"/>
      <c r="C24" s="4"/>
      <c r="D24" s="4"/>
      <c r="E24" s="4"/>
      <c r="F24" s="4"/>
      <c r="G24" s="4"/>
      <c r="H24" s="4"/>
    </row>
    <row r="25" spans="2:8" ht="15.75" x14ac:dyDescent="0.25">
      <c r="B25" s="1"/>
      <c r="C25" s="4"/>
      <c r="D25" s="4"/>
      <c r="E25" s="4"/>
      <c r="F25" s="4"/>
      <c r="G25" s="4"/>
      <c r="H25" s="4"/>
    </row>
    <row r="26" spans="2:8" ht="15" customHeight="1" x14ac:dyDescent="0.25">
      <c r="B26" s="214" t="s">
        <v>50</v>
      </c>
      <c r="C26" s="214" t="s">
        <v>2</v>
      </c>
      <c r="D26" s="214" t="s">
        <v>52</v>
      </c>
      <c r="E26" s="214" t="s">
        <v>4</v>
      </c>
      <c r="F26" s="214"/>
      <c r="G26" s="214"/>
      <c r="H26" s="214" t="s">
        <v>51</v>
      </c>
    </row>
    <row r="27" spans="2:8" ht="15" customHeight="1" x14ac:dyDescent="0.25">
      <c r="B27" s="214"/>
      <c r="C27" s="214"/>
      <c r="D27" s="214"/>
      <c r="E27" s="214"/>
      <c r="F27" s="214"/>
      <c r="G27" s="214"/>
      <c r="H27" s="214"/>
    </row>
    <row r="28" spans="2:8" ht="31.5" x14ac:dyDescent="0.25">
      <c r="B28" s="214"/>
      <c r="C28" s="214"/>
      <c r="D28" s="214"/>
      <c r="E28" s="154" t="s">
        <v>5</v>
      </c>
      <c r="F28" s="154" t="s">
        <v>6</v>
      </c>
      <c r="G28" s="154" t="s">
        <v>7</v>
      </c>
      <c r="H28" s="214"/>
    </row>
    <row r="29" spans="2:8" ht="15.75" x14ac:dyDescent="0.25">
      <c r="B29" s="155"/>
      <c r="C29" s="154" t="s">
        <v>124</v>
      </c>
      <c r="D29" s="155"/>
      <c r="E29" s="155"/>
      <c r="F29" s="155"/>
      <c r="G29" s="155"/>
      <c r="H29" s="155"/>
    </row>
    <row r="30" spans="2:8" ht="47.25" x14ac:dyDescent="0.25">
      <c r="B30" s="155">
        <v>14</v>
      </c>
      <c r="C30" s="155" t="s">
        <v>142</v>
      </c>
      <c r="D30" s="162">
        <v>10</v>
      </c>
      <c r="E30" s="162">
        <v>0.08</v>
      </c>
      <c r="F30" s="162">
        <v>7.25</v>
      </c>
      <c r="G30" s="162">
        <v>0.13</v>
      </c>
      <c r="H30" s="162">
        <v>66.099999999999994</v>
      </c>
    </row>
    <row r="31" spans="2:8" ht="31.5" x14ac:dyDescent="0.25">
      <c r="B31" s="155">
        <v>15</v>
      </c>
      <c r="C31" s="155" t="s">
        <v>143</v>
      </c>
      <c r="D31" s="162">
        <v>10</v>
      </c>
      <c r="E31" s="162">
        <v>2.3199999999999998</v>
      </c>
      <c r="F31" s="162">
        <v>2.95</v>
      </c>
      <c r="G31" s="162">
        <v>0</v>
      </c>
      <c r="H31" s="162">
        <v>35.83</v>
      </c>
    </row>
    <row r="32" spans="2:8" ht="31.5" x14ac:dyDescent="0.25">
      <c r="B32" s="155">
        <v>176</v>
      </c>
      <c r="C32" s="155" t="s">
        <v>144</v>
      </c>
      <c r="D32" s="162" t="s">
        <v>147</v>
      </c>
      <c r="E32" s="155">
        <v>6.3</v>
      </c>
      <c r="F32" s="155">
        <v>10.1</v>
      </c>
      <c r="G32" s="155">
        <v>44.4</v>
      </c>
      <c r="H32" s="155">
        <v>294</v>
      </c>
    </row>
    <row r="33" spans="2:8" ht="63" x14ac:dyDescent="0.25">
      <c r="B33" s="155" t="s">
        <v>145</v>
      </c>
      <c r="C33" s="155" t="s">
        <v>146</v>
      </c>
      <c r="D33" s="162" t="s">
        <v>148</v>
      </c>
      <c r="E33" s="155">
        <v>8.3000000000000007</v>
      </c>
      <c r="F33" s="155">
        <v>4.5999999999999996</v>
      </c>
      <c r="G33" s="155">
        <v>30.13</v>
      </c>
      <c r="H33" s="155">
        <v>195.3</v>
      </c>
    </row>
    <row r="34" spans="2:8" ht="31.5" x14ac:dyDescent="0.25">
      <c r="B34" s="155" t="s">
        <v>101</v>
      </c>
      <c r="C34" s="155" t="s">
        <v>137</v>
      </c>
      <c r="D34" s="162">
        <v>30</v>
      </c>
      <c r="E34" s="155">
        <v>0.24</v>
      </c>
      <c r="F34" s="155">
        <v>0.6</v>
      </c>
      <c r="G34" s="155">
        <v>16.5</v>
      </c>
      <c r="H34" s="155">
        <v>84</v>
      </c>
    </row>
    <row r="35" spans="2:8" ht="15.75" x14ac:dyDescent="0.25">
      <c r="B35" s="155">
        <v>382</v>
      </c>
      <c r="C35" s="155" t="s">
        <v>33</v>
      </c>
      <c r="D35" s="162">
        <v>200</v>
      </c>
      <c r="E35" s="155">
        <v>3.76</v>
      </c>
      <c r="F35" s="155">
        <v>3.2</v>
      </c>
      <c r="G35" s="155">
        <v>26.74</v>
      </c>
      <c r="H35" s="155">
        <v>150.80000000000001</v>
      </c>
    </row>
    <row r="36" spans="2:8" ht="15.75" x14ac:dyDescent="0.25">
      <c r="B36" s="155"/>
      <c r="C36" s="154" t="s">
        <v>12</v>
      </c>
      <c r="D36" s="160">
        <v>560</v>
      </c>
      <c r="E36" s="154">
        <f t="shared" ref="E36:H36" si="1">E30+E32+E33+E34+E35</f>
        <v>18.68</v>
      </c>
      <c r="F36" s="154">
        <f t="shared" si="1"/>
        <v>25.750000000000004</v>
      </c>
      <c r="G36" s="154">
        <f t="shared" si="1"/>
        <v>117.89999999999999</v>
      </c>
      <c r="H36" s="154">
        <f t="shared" si="1"/>
        <v>790.2</v>
      </c>
    </row>
  </sheetData>
  <mergeCells count="15">
    <mergeCell ref="B26:B28"/>
    <mergeCell ref="C26:C28"/>
    <mergeCell ref="D26:D28"/>
    <mergeCell ref="E26:G27"/>
    <mergeCell ref="H26:H28"/>
    <mergeCell ref="B14:B16"/>
    <mergeCell ref="C14:C16"/>
    <mergeCell ref="D14:D16"/>
    <mergeCell ref="E14:G15"/>
    <mergeCell ref="H14:H16"/>
    <mergeCell ref="B2:B4"/>
    <mergeCell ref="C2:C4"/>
    <mergeCell ref="D2:D4"/>
    <mergeCell ref="E2:G3"/>
    <mergeCell ref="H2:H4"/>
  </mergeCells>
  <pageMargins left="0.25" right="0.25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55"/>
  <sheetViews>
    <sheetView topLeftCell="A97" workbookViewId="0">
      <selection activeCell="F116" sqref="F116:I116"/>
    </sheetView>
  </sheetViews>
  <sheetFormatPr defaultRowHeight="15" x14ac:dyDescent="0.25"/>
  <cols>
    <col min="3" max="3" width="27.7109375" customWidth="1"/>
  </cols>
  <sheetData>
    <row r="2" spans="2:9" ht="15.75" x14ac:dyDescent="0.25">
      <c r="B2" s="1" t="s">
        <v>0</v>
      </c>
      <c r="C2" s="4"/>
      <c r="D2" s="4" t="s">
        <v>57</v>
      </c>
      <c r="E2" s="4"/>
      <c r="F2" s="4"/>
      <c r="G2" s="4"/>
      <c r="H2" s="4"/>
      <c r="I2" s="4"/>
    </row>
    <row r="3" spans="2:9" ht="15.75" x14ac:dyDescent="0.25">
      <c r="B3" s="1" t="s">
        <v>1</v>
      </c>
      <c r="C3" s="4"/>
      <c r="D3" s="4"/>
      <c r="E3" s="4"/>
      <c r="F3" s="4"/>
      <c r="G3" s="4"/>
      <c r="H3" s="4"/>
      <c r="I3" s="4"/>
    </row>
    <row r="4" spans="2:9" x14ac:dyDescent="0.25">
      <c r="B4" s="214" t="s">
        <v>50</v>
      </c>
      <c r="C4" s="214" t="s">
        <v>2</v>
      </c>
      <c r="D4" s="214" t="s">
        <v>52</v>
      </c>
      <c r="E4" s="214" t="s">
        <v>3</v>
      </c>
      <c r="F4" s="214" t="s">
        <v>4</v>
      </c>
      <c r="G4" s="214"/>
      <c r="H4" s="214"/>
      <c r="I4" s="214" t="s">
        <v>51</v>
      </c>
    </row>
    <row r="5" spans="2:9" x14ac:dyDescent="0.25">
      <c r="B5" s="214"/>
      <c r="C5" s="214"/>
      <c r="D5" s="214"/>
      <c r="E5" s="214"/>
      <c r="F5" s="214"/>
      <c r="G5" s="214"/>
      <c r="H5" s="214"/>
      <c r="I5" s="214"/>
    </row>
    <row r="6" spans="2:9" ht="31.5" x14ac:dyDescent="0.25">
      <c r="B6" s="214"/>
      <c r="C6" s="214"/>
      <c r="D6" s="214"/>
      <c r="E6" s="214"/>
      <c r="F6" s="165" t="s">
        <v>5</v>
      </c>
      <c r="G6" s="165" t="s">
        <v>6</v>
      </c>
      <c r="H6" s="165" t="s">
        <v>7</v>
      </c>
      <c r="I6" s="214"/>
    </row>
    <row r="7" spans="2:9" ht="15.75" x14ac:dyDescent="0.25">
      <c r="B7" s="168"/>
      <c r="C7" s="165" t="s">
        <v>8</v>
      </c>
      <c r="D7" s="168"/>
      <c r="E7" s="168"/>
      <c r="F7" s="168"/>
      <c r="G7" s="168"/>
      <c r="H7" s="168"/>
      <c r="I7" s="168"/>
    </row>
    <row r="8" spans="2:9" ht="31.5" x14ac:dyDescent="0.25">
      <c r="B8" s="168">
        <v>15</v>
      </c>
      <c r="C8" s="168" t="s">
        <v>9</v>
      </c>
      <c r="D8" s="168">
        <v>20</v>
      </c>
      <c r="E8" s="144">
        <v>19.600000000000001</v>
      </c>
      <c r="F8" s="168">
        <v>4.6399999999999997</v>
      </c>
      <c r="G8" s="168">
        <v>5.9</v>
      </c>
      <c r="H8" s="168">
        <v>0</v>
      </c>
      <c r="I8" s="168">
        <v>71.66</v>
      </c>
    </row>
    <row r="9" spans="2:9" ht="63" x14ac:dyDescent="0.25">
      <c r="B9" s="168">
        <v>173</v>
      </c>
      <c r="C9" s="168" t="s">
        <v>114</v>
      </c>
      <c r="D9" s="168">
        <v>220</v>
      </c>
      <c r="E9" s="144">
        <v>34.75</v>
      </c>
      <c r="F9" s="168">
        <v>5.72</v>
      </c>
      <c r="G9" s="168">
        <v>8.98</v>
      </c>
      <c r="H9" s="168">
        <v>40.43</v>
      </c>
      <c r="I9" s="168">
        <v>265.32</v>
      </c>
    </row>
    <row r="10" spans="2:9" ht="15.75" x14ac:dyDescent="0.25">
      <c r="B10" s="168">
        <v>1091</v>
      </c>
      <c r="C10" s="168" t="s">
        <v>10</v>
      </c>
      <c r="D10" s="168">
        <v>30</v>
      </c>
      <c r="E10" s="144">
        <v>2</v>
      </c>
      <c r="F10" s="168">
        <v>2.2799999999999998</v>
      </c>
      <c r="G10" s="168">
        <v>0.24</v>
      </c>
      <c r="H10" s="168">
        <v>14.76</v>
      </c>
      <c r="I10" s="168">
        <v>70.319999999999993</v>
      </c>
    </row>
    <row r="11" spans="2:9" ht="15.75" x14ac:dyDescent="0.25">
      <c r="B11" s="168">
        <v>1091</v>
      </c>
      <c r="C11" s="168" t="s">
        <v>11</v>
      </c>
      <c r="D11" s="168">
        <v>30</v>
      </c>
      <c r="E11" s="144">
        <v>2</v>
      </c>
      <c r="F11" s="168">
        <v>1.98</v>
      </c>
      <c r="G11" s="168">
        <v>0.36</v>
      </c>
      <c r="H11" s="168">
        <v>10.02</v>
      </c>
      <c r="I11" s="168">
        <v>51.24</v>
      </c>
    </row>
    <row r="12" spans="2:9" ht="15.75" x14ac:dyDescent="0.25">
      <c r="B12" s="168">
        <v>389</v>
      </c>
      <c r="C12" s="168" t="s">
        <v>104</v>
      </c>
      <c r="D12" s="168">
        <v>200</v>
      </c>
      <c r="E12" s="144">
        <v>23.65</v>
      </c>
      <c r="F12" s="168">
        <v>1</v>
      </c>
      <c r="G12" s="168">
        <v>0</v>
      </c>
      <c r="H12" s="168">
        <v>24.4</v>
      </c>
      <c r="I12" s="168">
        <v>101.6</v>
      </c>
    </row>
    <row r="13" spans="2:9" ht="30" x14ac:dyDescent="0.25">
      <c r="B13" s="64">
        <v>338</v>
      </c>
      <c r="C13" s="64" t="s">
        <v>93</v>
      </c>
      <c r="D13" s="64">
        <v>100</v>
      </c>
      <c r="E13" s="90">
        <v>19.5</v>
      </c>
      <c r="F13" s="64">
        <v>0.4</v>
      </c>
      <c r="G13" s="64">
        <v>0</v>
      </c>
      <c r="H13" s="64">
        <v>12.6</v>
      </c>
      <c r="I13" s="64">
        <v>52</v>
      </c>
    </row>
    <row r="14" spans="2:9" ht="15.75" x14ac:dyDescent="0.25">
      <c r="B14" s="168"/>
      <c r="C14" s="168" t="s">
        <v>150</v>
      </c>
      <c r="D14" s="168">
        <v>15</v>
      </c>
      <c r="E14" s="144">
        <v>23.5</v>
      </c>
      <c r="F14" s="168">
        <v>0.1</v>
      </c>
      <c r="G14" s="168">
        <v>1.2</v>
      </c>
      <c r="H14" s="168">
        <v>13.4</v>
      </c>
      <c r="I14" s="168">
        <v>62.1</v>
      </c>
    </row>
    <row r="15" spans="2:9" ht="15.75" x14ac:dyDescent="0.25">
      <c r="B15" s="168"/>
      <c r="C15" s="165" t="s">
        <v>12</v>
      </c>
      <c r="D15" s="165">
        <f>SUM(D8:D14)</f>
        <v>615</v>
      </c>
      <c r="E15" s="91">
        <f t="shared" ref="E15:I15" si="0">SUM(E8:E14)</f>
        <v>125</v>
      </c>
      <c r="F15" s="165">
        <f t="shared" si="0"/>
        <v>16.12</v>
      </c>
      <c r="G15" s="165">
        <f t="shared" si="0"/>
        <v>16.68</v>
      </c>
      <c r="H15" s="165">
        <f t="shared" si="0"/>
        <v>115.60999999999999</v>
      </c>
      <c r="I15" s="165">
        <f t="shared" si="0"/>
        <v>674.24</v>
      </c>
    </row>
    <row r="16" spans="2:9" ht="15.75" x14ac:dyDescent="0.25">
      <c r="B16" s="168"/>
      <c r="C16" s="165" t="s">
        <v>13</v>
      </c>
      <c r="D16" s="168"/>
      <c r="E16" s="168"/>
      <c r="F16" s="168"/>
      <c r="G16" s="168"/>
      <c r="H16" s="168"/>
      <c r="I16" s="168"/>
    </row>
    <row r="17" spans="2:9" ht="30" x14ac:dyDescent="0.25">
      <c r="B17" s="64">
        <v>338</v>
      </c>
      <c r="C17" s="64" t="s">
        <v>93</v>
      </c>
      <c r="D17" s="64">
        <v>100</v>
      </c>
      <c r="E17" s="90">
        <v>19.5</v>
      </c>
      <c r="F17" s="64">
        <v>0.4</v>
      </c>
      <c r="G17" s="64">
        <v>0</v>
      </c>
      <c r="H17" s="64">
        <v>12.6</v>
      </c>
      <c r="I17" s="64">
        <v>52</v>
      </c>
    </row>
    <row r="18" spans="2:9" ht="15.75" x14ac:dyDescent="0.25">
      <c r="B18" s="168"/>
      <c r="C18" s="168" t="s">
        <v>150</v>
      </c>
      <c r="D18" s="168">
        <v>15</v>
      </c>
      <c r="E18" s="144">
        <v>23.5</v>
      </c>
      <c r="F18" s="168">
        <v>0.1</v>
      </c>
      <c r="G18" s="168">
        <v>1.2</v>
      </c>
      <c r="H18" s="168">
        <v>13.4</v>
      </c>
      <c r="I18" s="168">
        <v>62.1</v>
      </c>
    </row>
    <row r="19" spans="2:9" ht="15.75" x14ac:dyDescent="0.25">
      <c r="B19" s="168">
        <v>70</v>
      </c>
      <c r="C19" s="168" t="s">
        <v>14</v>
      </c>
      <c r="D19" s="168">
        <v>60</v>
      </c>
      <c r="E19" s="144">
        <v>7.8</v>
      </c>
      <c r="F19" s="168">
        <v>0.48</v>
      </c>
      <c r="G19" s="168">
        <v>0.12</v>
      </c>
      <c r="H19" s="168">
        <v>1.92</v>
      </c>
      <c r="I19" s="168">
        <v>10.8</v>
      </c>
    </row>
    <row r="20" spans="2:9" ht="15.75" x14ac:dyDescent="0.25">
      <c r="B20" s="168">
        <v>102</v>
      </c>
      <c r="C20" s="168" t="s">
        <v>15</v>
      </c>
      <c r="D20" s="168">
        <v>200</v>
      </c>
      <c r="E20" s="144">
        <v>10.199999999999999</v>
      </c>
      <c r="F20" s="168">
        <v>4.12</v>
      </c>
      <c r="G20" s="168">
        <v>4</v>
      </c>
      <c r="H20" s="168">
        <v>14.5</v>
      </c>
      <c r="I20" s="168">
        <v>110.23</v>
      </c>
    </row>
    <row r="21" spans="2:9" ht="47.25" x14ac:dyDescent="0.25">
      <c r="B21" s="168" t="s">
        <v>72</v>
      </c>
      <c r="C21" s="168" t="s">
        <v>58</v>
      </c>
      <c r="D21" s="168">
        <v>100</v>
      </c>
      <c r="E21" s="144">
        <v>39.25</v>
      </c>
      <c r="F21" s="168">
        <v>10.039999999999999</v>
      </c>
      <c r="G21" s="168">
        <v>11.82</v>
      </c>
      <c r="H21" s="168">
        <v>10.5</v>
      </c>
      <c r="I21" s="168">
        <v>188.03</v>
      </c>
    </row>
    <row r="22" spans="2:9" ht="31.5" x14ac:dyDescent="0.25">
      <c r="B22" s="168">
        <v>309</v>
      </c>
      <c r="C22" s="168" t="s">
        <v>16</v>
      </c>
      <c r="D22" s="168">
        <v>150</v>
      </c>
      <c r="E22" s="144">
        <v>8.0500000000000007</v>
      </c>
      <c r="F22" s="168">
        <v>5.28</v>
      </c>
      <c r="G22" s="168">
        <v>3.88</v>
      </c>
      <c r="H22" s="168">
        <v>32.74</v>
      </c>
      <c r="I22" s="168">
        <v>187.2</v>
      </c>
    </row>
    <row r="23" spans="2:9" ht="15.75" x14ac:dyDescent="0.25">
      <c r="B23" s="168">
        <v>1091</v>
      </c>
      <c r="C23" s="168" t="s">
        <v>10</v>
      </c>
      <c r="D23" s="168">
        <v>30</v>
      </c>
      <c r="E23" s="144">
        <v>2</v>
      </c>
      <c r="F23" s="168">
        <v>2.2799999999999998</v>
      </c>
      <c r="G23" s="168">
        <v>0.24</v>
      </c>
      <c r="H23" s="168">
        <v>14.76</v>
      </c>
      <c r="I23" s="168">
        <v>70.319999999999993</v>
      </c>
    </row>
    <row r="24" spans="2:9" ht="15.75" x14ac:dyDescent="0.25">
      <c r="B24" s="168">
        <v>1091</v>
      </c>
      <c r="C24" s="168" t="s">
        <v>11</v>
      </c>
      <c r="D24" s="168">
        <v>30</v>
      </c>
      <c r="E24" s="144">
        <v>2</v>
      </c>
      <c r="F24" s="168">
        <v>1.98</v>
      </c>
      <c r="G24" s="168">
        <v>0.36</v>
      </c>
      <c r="H24" s="168">
        <v>10.02</v>
      </c>
      <c r="I24" s="168">
        <v>51.24</v>
      </c>
    </row>
    <row r="25" spans="2:9" ht="15.75" x14ac:dyDescent="0.25">
      <c r="B25" s="168">
        <v>344</v>
      </c>
      <c r="C25" s="168" t="s">
        <v>17</v>
      </c>
      <c r="D25" s="168">
        <v>200</v>
      </c>
      <c r="E25" s="144">
        <v>12.7</v>
      </c>
      <c r="F25" s="168">
        <v>0.3</v>
      </c>
      <c r="G25" s="168">
        <v>0</v>
      </c>
      <c r="H25" s="168">
        <v>27.3</v>
      </c>
      <c r="I25" s="168">
        <v>112.1</v>
      </c>
    </row>
    <row r="26" spans="2:9" ht="15.75" x14ac:dyDescent="0.25">
      <c r="B26" s="168"/>
      <c r="C26" s="165" t="s">
        <v>18</v>
      </c>
      <c r="D26" s="165">
        <f>SUM(D17:D25)</f>
        <v>885</v>
      </c>
      <c r="E26" s="165">
        <f t="shared" ref="E26:I26" si="1">SUM(E17:E25)</f>
        <v>125</v>
      </c>
      <c r="F26" s="165">
        <f t="shared" si="1"/>
        <v>24.98</v>
      </c>
      <c r="G26" s="165">
        <f t="shared" si="1"/>
        <v>21.619999999999997</v>
      </c>
      <c r="H26" s="165">
        <f t="shared" si="1"/>
        <v>137.74</v>
      </c>
      <c r="I26" s="165">
        <f t="shared" si="1"/>
        <v>844.01999999999987</v>
      </c>
    </row>
    <row r="27" spans="2:9" ht="15.75" x14ac:dyDescent="0.25">
      <c r="B27" s="168"/>
      <c r="C27" s="165" t="s">
        <v>19</v>
      </c>
      <c r="D27" s="168">
        <f>D26+D15</f>
        <v>1500</v>
      </c>
      <c r="E27" s="168"/>
      <c r="F27" s="168">
        <f t="shared" ref="F27:I27" si="2">F26+F15</f>
        <v>41.1</v>
      </c>
      <c r="G27" s="168">
        <f t="shared" si="2"/>
        <v>38.299999999999997</v>
      </c>
      <c r="H27" s="168">
        <f t="shared" si="2"/>
        <v>253.35</v>
      </c>
      <c r="I27" s="168">
        <f t="shared" si="2"/>
        <v>1518.2599999999998</v>
      </c>
    </row>
    <row r="28" spans="2:9" ht="15.75" x14ac:dyDescent="0.25">
      <c r="B28" s="1" t="s">
        <v>0</v>
      </c>
      <c r="C28" s="4"/>
      <c r="D28" s="4"/>
      <c r="E28" s="4"/>
      <c r="F28" s="4"/>
      <c r="G28" s="4"/>
      <c r="H28" s="4"/>
      <c r="I28" s="4"/>
    </row>
    <row r="29" spans="2:9" ht="15.75" x14ac:dyDescent="0.25">
      <c r="B29" s="1" t="s">
        <v>20</v>
      </c>
      <c r="C29" s="4"/>
      <c r="D29" s="4"/>
      <c r="E29" s="4"/>
      <c r="F29" s="4"/>
      <c r="G29" s="4"/>
      <c r="H29" s="4"/>
      <c r="I29" s="4"/>
    </row>
    <row r="30" spans="2:9" x14ac:dyDescent="0.25">
      <c r="B30" s="214" t="s">
        <v>50</v>
      </c>
      <c r="C30" s="214" t="s">
        <v>2</v>
      </c>
      <c r="D30" s="214" t="s">
        <v>52</v>
      </c>
      <c r="E30" s="214" t="s">
        <v>3</v>
      </c>
      <c r="F30" s="214" t="s">
        <v>4</v>
      </c>
      <c r="G30" s="214"/>
      <c r="H30" s="214"/>
      <c r="I30" s="214" t="s">
        <v>51</v>
      </c>
    </row>
    <row r="31" spans="2:9" x14ac:dyDescent="0.25">
      <c r="B31" s="214"/>
      <c r="C31" s="214"/>
      <c r="D31" s="214"/>
      <c r="E31" s="214"/>
      <c r="F31" s="214"/>
      <c r="G31" s="214"/>
      <c r="H31" s="214"/>
      <c r="I31" s="214"/>
    </row>
    <row r="32" spans="2:9" ht="31.5" x14ac:dyDescent="0.25">
      <c r="B32" s="214"/>
      <c r="C32" s="214"/>
      <c r="D32" s="214"/>
      <c r="E32" s="214"/>
      <c r="F32" s="165" t="s">
        <v>5</v>
      </c>
      <c r="G32" s="165" t="s">
        <v>6</v>
      </c>
      <c r="H32" s="165" t="s">
        <v>7</v>
      </c>
      <c r="I32" s="214"/>
    </row>
    <row r="33" spans="2:9" ht="15.75" x14ac:dyDescent="0.25">
      <c r="B33" s="168"/>
      <c r="C33" s="165" t="s">
        <v>8</v>
      </c>
      <c r="D33" s="168"/>
      <c r="E33" s="168"/>
      <c r="F33" s="168"/>
      <c r="G33" s="168"/>
      <c r="H33" s="168"/>
      <c r="I33" s="168"/>
    </row>
    <row r="34" spans="2:9" ht="31.5" x14ac:dyDescent="0.25">
      <c r="B34" s="168">
        <v>223</v>
      </c>
      <c r="C34" s="168" t="s">
        <v>112</v>
      </c>
      <c r="D34" s="168">
        <v>170</v>
      </c>
      <c r="E34" s="144">
        <v>40.700000000000003</v>
      </c>
      <c r="F34" s="168">
        <v>26.23</v>
      </c>
      <c r="G34" s="168">
        <v>13.72</v>
      </c>
      <c r="H34" s="168">
        <v>28.7</v>
      </c>
      <c r="I34" s="168">
        <v>368.1</v>
      </c>
    </row>
    <row r="35" spans="2:9" ht="15.75" x14ac:dyDescent="0.25">
      <c r="B35" s="168">
        <v>1091</v>
      </c>
      <c r="C35" s="168" t="s">
        <v>10</v>
      </c>
      <c r="D35" s="168">
        <v>30</v>
      </c>
      <c r="E35" s="144">
        <v>2</v>
      </c>
      <c r="F35" s="168">
        <v>2.2799999999999998</v>
      </c>
      <c r="G35" s="168">
        <v>0.24</v>
      </c>
      <c r="H35" s="168">
        <v>14.76</v>
      </c>
      <c r="I35" s="168">
        <v>70.319999999999993</v>
      </c>
    </row>
    <row r="36" spans="2:9" ht="15.75" x14ac:dyDescent="0.25">
      <c r="B36" s="168">
        <v>1091</v>
      </c>
      <c r="C36" s="168" t="s">
        <v>11</v>
      </c>
      <c r="D36" s="168">
        <v>30</v>
      </c>
      <c r="E36" s="144">
        <v>2</v>
      </c>
      <c r="F36" s="168">
        <v>1.98</v>
      </c>
      <c r="G36" s="168">
        <v>0.36</v>
      </c>
      <c r="H36" s="168">
        <v>10.02</v>
      </c>
      <c r="I36" s="168">
        <v>51.24</v>
      </c>
    </row>
    <row r="37" spans="2:9" ht="15.75" x14ac:dyDescent="0.25">
      <c r="B37" s="168">
        <v>386</v>
      </c>
      <c r="C37" s="168" t="s">
        <v>21</v>
      </c>
      <c r="D37" s="168">
        <v>125</v>
      </c>
      <c r="E37" s="144">
        <v>27.5</v>
      </c>
      <c r="F37" s="168">
        <v>4.25</v>
      </c>
      <c r="G37" s="168">
        <v>3.13</v>
      </c>
      <c r="H37" s="168">
        <v>6.88</v>
      </c>
      <c r="I37" s="168">
        <v>72.63</v>
      </c>
    </row>
    <row r="38" spans="2:9" ht="15.75" x14ac:dyDescent="0.25">
      <c r="B38" s="168">
        <v>378</v>
      </c>
      <c r="C38" s="168" t="s">
        <v>56</v>
      </c>
      <c r="D38" s="168">
        <v>215</v>
      </c>
      <c r="E38" s="144">
        <v>9.8000000000000007</v>
      </c>
      <c r="F38" s="168">
        <v>1.4</v>
      </c>
      <c r="G38" s="168">
        <v>1.6</v>
      </c>
      <c r="H38" s="168">
        <v>17.7</v>
      </c>
      <c r="I38" s="168">
        <v>91</v>
      </c>
    </row>
    <row r="39" spans="2:9" ht="31.5" x14ac:dyDescent="0.25">
      <c r="B39" s="168">
        <v>15</v>
      </c>
      <c r="C39" s="168" t="s">
        <v>9</v>
      </c>
      <c r="D39" s="168">
        <v>20</v>
      </c>
      <c r="E39" s="144">
        <v>19.600000000000001</v>
      </c>
      <c r="F39" s="168">
        <v>4.6399999999999997</v>
      </c>
      <c r="G39" s="168">
        <v>5.9</v>
      </c>
      <c r="H39" s="168">
        <v>0</v>
      </c>
      <c r="I39" s="168">
        <v>71.66</v>
      </c>
    </row>
    <row r="40" spans="2:9" ht="30" x14ac:dyDescent="0.25">
      <c r="B40" s="64">
        <v>338</v>
      </c>
      <c r="C40" s="64" t="s">
        <v>113</v>
      </c>
      <c r="D40" s="64">
        <v>200</v>
      </c>
      <c r="E40" s="90">
        <v>23.4</v>
      </c>
      <c r="F40" s="64">
        <v>1.6</v>
      </c>
      <c r="G40" s="64">
        <v>0.4</v>
      </c>
      <c r="H40" s="64">
        <v>15</v>
      </c>
      <c r="I40" s="64">
        <v>70</v>
      </c>
    </row>
    <row r="41" spans="2:9" ht="15.75" x14ac:dyDescent="0.25">
      <c r="B41" s="168"/>
      <c r="C41" s="165" t="s">
        <v>12</v>
      </c>
      <c r="D41" s="165">
        <f>SUM(D34:D40)</f>
        <v>790</v>
      </c>
      <c r="E41" s="165">
        <f t="shared" ref="E41:I41" si="3">SUM(E34:E40)</f>
        <v>125</v>
      </c>
      <c r="F41" s="165">
        <f t="shared" si="3"/>
        <v>42.38</v>
      </c>
      <c r="G41" s="165">
        <f t="shared" si="3"/>
        <v>25.35</v>
      </c>
      <c r="H41" s="165">
        <f t="shared" si="3"/>
        <v>93.06</v>
      </c>
      <c r="I41" s="165">
        <f t="shared" si="3"/>
        <v>794.94999999999993</v>
      </c>
    </row>
    <row r="42" spans="2:9" ht="15.75" x14ac:dyDescent="0.25">
      <c r="B42" s="168"/>
      <c r="C42" s="165" t="s">
        <v>13</v>
      </c>
      <c r="D42" s="168"/>
      <c r="E42" s="144"/>
      <c r="F42" s="168"/>
      <c r="G42" s="168"/>
      <c r="H42" s="168"/>
      <c r="I42" s="168"/>
    </row>
    <row r="43" spans="2:9" ht="31.5" x14ac:dyDescent="0.25">
      <c r="B43" s="168">
        <v>15</v>
      </c>
      <c r="C43" s="168" t="s">
        <v>9</v>
      </c>
      <c r="D43" s="168">
        <v>20</v>
      </c>
      <c r="E43" s="144">
        <v>19.600000000000001</v>
      </c>
      <c r="F43" s="168">
        <v>4.6399999999999997</v>
      </c>
      <c r="G43" s="168">
        <v>5.9</v>
      </c>
      <c r="H43" s="168">
        <v>0</v>
      </c>
      <c r="I43" s="168">
        <v>71.66</v>
      </c>
    </row>
    <row r="44" spans="2:9" ht="30" x14ac:dyDescent="0.25">
      <c r="B44" s="64">
        <v>338</v>
      </c>
      <c r="C44" s="64" t="s">
        <v>113</v>
      </c>
      <c r="D44" s="64">
        <v>200</v>
      </c>
      <c r="E44" s="90">
        <v>23.4</v>
      </c>
      <c r="F44" s="64">
        <v>1.6</v>
      </c>
      <c r="G44" s="64">
        <v>0.4</v>
      </c>
      <c r="H44" s="64">
        <v>15</v>
      </c>
      <c r="I44" s="64">
        <v>70</v>
      </c>
    </row>
    <row r="45" spans="2:9" ht="15.75" x14ac:dyDescent="0.25">
      <c r="B45" s="168">
        <v>70</v>
      </c>
      <c r="C45" s="168" t="s">
        <v>22</v>
      </c>
      <c r="D45" s="168">
        <v>60</v>
      </c>
      <c r="E45" s="144">
        <v>8.1999999999999993</v>
      </c>
      <c r="F45" s="168">
        <v>0.72</v>
      </c>
      <c r="G45" s="168">
        <v>0.12</v>
      </c>
      <c r="H45" s="168">
        <v>3.48</v>
      </c>
      <c r="I45" s="168">
        <v>18</v>
      </c>
    </row>
    <row r="46" spans="2:9" ht="31.5" x14ac:dyDescent="0.25">
      <c r="B46" s="168">
        <v>103</v>
      </c>
      <c r="C46" s="168" t="s">
        <v>71</v>
      </c>
      <c r="D46" s="168">
        <v>200</v>
      </c>
      <c r="E46" s="144">
        <v>9.3000000000000007</v>
      </c>
      <c r="F46" s="168">
        <v>2.16</v>
      </c>
      <c r="G46" s="168">
        <v>2.56</v>
      </c>
      <c r="H46" s="168">
        <v>15.12</v>
      </c>
      <c r="I46" s="168">
        <v>91.87</v>
      </c>
    </row>
    <row r="47" spans="2:9" ht="31.5" x14ac:dyDescent="0.25">
      <c r="B47" s="13" t="s">
        <v>111</v>
      </c>
      <c r="C47" s="168" t="s">
        <v>110</v>
      </c>
      <c r="D47" s="168">
        <v>100</v>
      </c>
      <c r="E47" s="144">
        <v>33.200000000000003</v>
      </c>
      <c r="F47" s="168">
        <v>8.1999999999999993</v>
      </c>
      <c r="G47" s="168">
        <v>9.92</v>
      </c>
      <c r="H47" s="168">
        <v>10.35</v>
      </c>
      <c r="I47" s="168">
        <v>159.85</v>
      </c>
    </row>
    <row r="48" spans="2:9" ht="15.75" x14ac:dyDescent="0.25">
      <c r="B48" s="168">
        <v>302</v>
      </c>
      <c r="C48" s="168" t="s">
        <v>23</v>
      </c>
      <c r="D48" s="168">
        <v>150</v>
      </c>
      <c r="E48" s="144">
        <v>20.8</v>
      </c>
      <c r="F48" s="168">
        <v>8.42</v>
      </c>
      <c r="G48" s="168">
        <v>5.22</v>
      </c>
      <c r="H48" s="168">
        <v>36.42</v>
      </c>
      <c r="I48" s="168">
        <v>226.08</v>
      </c>
    </row>
    <row r="49" spans="2:9" ht="15.75" x14ac:dyDescent="0.25">
      <c r="B49" s="168">
        <v>1091</v>
      </c>
      <c r="C49" s="168" t="s">
        <v>10</v>
      </c>
      <c r="D49" s="168">
        <v>30</v>
      </c>
      <c r="E49" s="144">
        <v>2</v>
      </c>
      <c r="F49" s="168">
        <v>2.2799999999999998</v>
      </c>
      <c r="G49" s="168">
        <v>0.24</v>
      </c>
      <c r="H49" s="168">
        <v>14.76</v>
      </c>
      <c r="I49" s="168">
        <v>70.319999999999993</v>
      </c>
    </row>
    <row r="50" spans="2:9" ht="15.75" x14ac:dyDescent="0.25">
      <c r="B50" s="168">
        <v>1091</v>
      </c>
      <c r="C50" s="168" t="s">
        <v>11</v>
      </c>
      <c r="D50" s="168">
        <v>30</v>
      </c>
      <c r="E50" s="144">
        <v>2</v>
      </c>
      <c r="F50" s="168">
        <v>1.98</v>
      </c>
      <c r="G50" s="168">
        <v>0.36</v>
      </c>
      <c r="H50" s="168">
        <v>10.02</v>
      </c>
      <c r="I50" s="168">
        <v>51.24</v>
      </c>
    </row>
    <row r="51" spans="2:9" ht="15.75" x14ac:dyDescent="0.25">
      <c r="B51" s="168">
        <v>349</v>
      </c>
      <c r="C51" s="168" t="s">
        <v>24</v>
      </c>
      <c r="D51" s="168">
        <v>200</v>
      </c>
      <c r="E51" s="144">
        <v>6.5</v>
      </c>
      <c r="F51" s="168">
        <v>0.38</v>
      </c>
      <c r="G51" s="168">
        <v>0</v>
      </c>
      <c r="H51" s="168">
        <v>30.74</v>
      </c>
      <c r="I51" s="168">
        <v>124.46</v>
      </c>
    </row>
    <row r="52" spans="2:9" ht="15.75" x14ac:dyDescent="0.25">
      <c r="B52" s="168"/>
      <c r="C52" s="165" t="s">
        <v>18</v>
      </c>
      <c r="D52" s="165">
        <f>SUM(D43:D51)</f>
        <v>990</v>
      </c>
      <c r="E52" s="165">
        <f t="shared" ref="E52:I52" si="4">SUM(E43:E51)</f>
        <v>125</v>
      </c>
      <c r="F52" s="165">
        <f t="shared" si="4"/>
        <v>30.380000000000003</v>
      </c>
      <c r="G52" s="165">
        <f t="shared" si="4"/>
        <v>24.719999999999995</v>
      </c>
      <c r="H52" s="165">
        <f t="shared" si="4"/>
        <v>135.89000000000001</v>
      </c>
      <c r="I52" s="165">
        <f t="shared" si="4"/>
        <v>883.48</v>
      </c>
    </row>
    <row r="53" spans="2:9" ht="15.75" x14ac:dyDescent="0.25">
      <c r="B53" s="168"/>
      <c r="C53" s="165" t="s">
        <v>19</v>
      </c>
      <c r="D53" s="168">
        <f>D52+D41</f>
        <v>1780</v>
      </c>
      <c r="E53" s="168"/>
      <c r="F53" s="168">
        <f t="shared" ref="F53:I53" si="5">F52+F41</f>
        <v>72.760000000000005</v>
      </c>
      <c r="G53" s="168">
        <f t="shared" si="5"/>
        <v>50.069999999999993</v>
      </c>
      <c r="H53" s="168">
        <f t="shared" si="5"/>
        <v>228.95000000000002</v>
      </c>
      <c r="I53" s="168">
        <f t="shared" si="5"/>
        <v>1678.4299999999998</v>
      </c>
    </row>
    <row r="54" spans="2:9" ht="15.75" x14ac:dyDescent="0.25">
      <c r="B54" s="1" t="s">
        <v>0</v>
      </c>
      <c r="C54" s="4"/>
      <c r="D54" s="4"/>
      <c r="E54" s="4"/>
      <c r="F54" s="4"/>
      <c r="G54" s="4"/>
      <c r="H54" s="4"/>
      <c r="I54" s="4"/>
    </row>
    <row r="55" spans="2:9" ht="15.75" x14ac:dyDescent="0.25">
      <c r="B55" s="1" t="s">
        <v>25</v>
      </c>
      <c r="C55" s="4"/>
      <c r="D55" s="4"/>
      <c r="E55" s="4"/>
      <c r="F55" s="4"/>
      <c r="G55" s="4"/>
      <c r="H55" s="4"/>
      <c r="I55" s="4"/>
    </row>
    <row r="56" spans="2:9" x14ac:dyDescent="0.25">
      <c r="B56" s="214" t="s">
        <v>50</v>
      </c>
      <c r="C56" s="214" t="s">
        <v>2</v>
      </c>
      <c r="D56" s="214" t="s">
        <v>52</v>
      </c>
      <c r="E56" s="214" t="s">
        <v>3</v>
      </c>
      <c r="F56" s="214" t="s">
        <v>4</v>
      </c>
      <c r="G56" s="214"/>
      <c r="H56" s="214"/>
      <c r="I56" s="214" t="s">
        <v>51</v>
      </c>
    </row>
    <row r="57" spans="2:9" x14ac:dyDescent="0.25">
      <c r="B57" s="214"/>
      <c r="C57" s="214"/>
      <c r="D57" s="214"/>
      <c r="E57" s="214"/>
      <c r="F57" s="214"/>
      <c r="G57" s="214"/>
      <c r="H57" s="214"/>
      <c r="I57" s="214"/>
    </row>
    <row r="58" spans="2:9" ht="31.5" x14ac:dyDescent="0.25">
      <c r="B58" s="214"/>
      <c r="C58" s="214"/>
      <c r="D58" s="214"/>
      <c r="E58" s="214"/>
      <c r="F58" s="165" t="s">
        <v>5</v>
      </c>
      <c r="G58" s="165" t="s">
        <v>6</v>
      </c>
      <c r="H58" s="165" t="s">
        <v>7</v>
      </c>
      <c r="I58" s="214"/>
    </row>
    <row r="59" spans="2:9" ht="15.75" x14ac:dyDescent="0.25">
      <c r="B59" s="168"/>
      <c r="C59" s="165" t="s">
        <v>8</v>
      </c>
      <c r="D59" s="168"/>
      <c r="E59" s="168"/>
      <c r="F59" s="168"/>
      <c r="G59" s="168"/>
      <c r="H59" s="168"/>
      <c r="I59" s="168"/>
    </row>
    <row r="60" spans="2:9" ht="15.75" x14ac:dyDescent="0.25">
      <c r="B60" s="168">
        <v>291</v>
      </c>
      <c r="C60" s="168" t="s">
        <v>78</v>
      </c>
      <c r="D60" s="168">
        <v>260</v>
      </c>
      <c r="E60" s="144">
        <v>66.05</v>
      </c>
      <c r="F60" s="168">
        <v>24.28</v>
      </c>
      <c r="G60" s="168">
        <v>24.42</v>
      </c>
      <c r="H60" s="168">
        <v>38.020000000000003</v>
      </c>
      <c r="I60" s="168">
        <v>520.79999999999995</v>
      </c>
    </row>
    <row r="61" spans="2:9" ht="15.75" x14ac:dyDescent="0.25">
      <c r="B61" s="168">
        <v>70</v>
      </c>
      <c r="C61" s="168" t="s">
        <v>14</v>
      </c>
      <c r="D61" s="168">
        <v>60</v>
      </c>
      <c r="E61" s="144">
        <v>7.8</v>
      </c>
      <c r="F61" s="168">
        <v>0.48</v>
      </c>
      <c r="G61" s="168">
        <v>0.12</v>
      </c>
      <c r="H61" s="168">
        <v>1.92</v>
      </c>
      <c r="I61" s="168">
        <v>10.8</v>
      </c>
    </row>
    <row r="62" spans="2:9" ht="15.75" x14ac:dyDescent="0.25">
      <c r="B62" s="168">
        <v>1091</v>
      </c>
      <c r="C62" s="168" t="s">
        <v>10</v>
      </c>
      <c r="D62" s="168">
        <v>30</v>
      </c>
      <c r="E62" s="144">
        <v>2</v>
      </c>
      <c r="F62" s="168">
        <v>2.2799999999999998</v>
      </c>
      <c r="G62" s="168">
        <v>0.24</v>
      </c>
      <c r="H62" s="168">
        <v>14.76</v>
      </c>
      <c r="I62" s="168">
        <v>70.319999999999993</v>
      </c>
    </row>
    <row r="63" spans="2:9" ht="15.75" x14ac:dyDescent="0.25">
      <c r="B63" s="168">
        <v>1091</v>
      </c>
      <c r="C63" s="168" t="s">
        <v>11</v>
      </c>
      <c r="D63" s="168">
        <v>30</v>
      </c>
      <c r="E63" s="144">
        <v>2</v>
      </c>
      <c r="F63" s="168">
        <v>1.98</v>
      </c>
      <c r="G63" s="168">
        <v>0.36</v>
      </c>
      <c r="H63" s="168">
        <v>10.02</v>
      </c>
      <c r="I63" s="168">
        <v>51.24</v>
      </c>
    </row>
    <row r="64" spans="2:9" ht="15.75" x14ac:dyDescent="0.25">
      <c r="B64" s="168">
        <v>378</v>
      </c>
      <c r="C64" s="168" t="s">
        <v>54</v>
      </c>
      <c r="D64" s="168">
        <v>215</v>
      </c>
      <c r="E64" s="144">
        <v>4.1500000000000004</v>
      </c>
      <c r="F64" s="168">
        <v>0.1</v>
      </c>
      <c r="G64" s="168">
        <v>0</v>
      </c>
      <c r="H64" s="168">
        <v>15</v>
      </c>
      <c r="I64" s="168">
        <v>60</v>
      </c>
    </row>
    <row r="65" spans="2:9" ht="15.75" x14ac:dyDescent="0.25">
      <c r="B65" s="168">
        <v>338</v>
      </c>
      <c r="C65" s="169" t="s">
        <v>153</v>
      </c>
      <c r="D65" s="168">
        <v>200</v>
      </c>
      <c r="E65" s="144">
        <v>43</v>
      </c>
      <c r="F65" s="168">
        <v>3</v>
      </c>
      <c r="G65" s="168">
        <v>0</v>
      </c>
      <c r="H65" s="168">
        <v>47.2</v>
      </c>
      <c r="I65" s="168">
        <v>200</v>
      </c>
    </row>
    <row r="66" spans="2:9" ht="15.75" x14ac:dyDescent="0.25">
      <c r="B66" s="168"/>
      <c r="C66" s="165" t="s">
        <v>12</v>
      </c>
      <c r="D66" s="165">
        <f>SUM(D60:D65)</f>
        <v>795</v>
      </c>
      <c r="E66" s="165">
        <f t="shared" ref="E66:I66" si="6">SUM(E60:E65)</f>
        <v>125</v>
      </c>
      <c r="F66" s="165">
        <f t="shared" si="6"/>
        <v>32.120000000000005</v>
      </c>
      <c r="G66" s="165">
        <f t="shared" si="6"/>
        <v>25.14</v>
      </c>
      <c r="H66" s="165">
        <f t="shared" si="6"/>
        <v>126.92</v>
      </c>
      <c r="I66" s="165">
        <f t="shared" si="6"/>
        <v>913.15999999999985</v>
      </c>
    </row>
    <row r="67" spans="2:9" ht="15.75" x14ac:dyDescent="0.25">
      <c r="B67" s="168"/>
      <c r="C67" s="165" t="s">
        <v>13</v>
      </c>
      <c r="D67" s="168"/>
      <c r="E67" s="144"/>
      <c r="F67" s="168"/>
      <c r="G67" s="168"/>
      <c r="H67" s="168"/>
      <c r="I67" s="168"/>
    </row>
    <row r="68" spans="2:9" ht="15.75" x14ac:dyDescent="0.25">
      <c r="B68" s="168">
        <v>338</v>
      </c>
      <c r="C68" s="169" t="s">
        <v>153</v>
      </c>
      <c r="D68" s="168">
        <v>200</v>
      </c>
      <c r="E68" s="144">
        <v>43</v>
      </c>
      <c r="F68" s="168">
        <v>3</v>
      </c>
      <c r="G68" s="168">
        <v>0</v>
      </c>
      <c r="H68" s="168">
        <v>47.2</v>
      </c>
      <c r="I68" s="168">
        <v>200</v>
      </c>
    </row>
    <row r="69" spans="2:9" x14ac:dyDescent="0.25">
      <c r="B69" s="64">
        <v>324</v>
      </c>
      <c r="C69" s="64" t="s">
        <v>34</v>
      </c>
      <c r="D69" s="64">
        <v>60</v>
      </c>
      <c r="E69" s="90">
        <v>5.3</v>
      </c>
      <c r="F69" s="64">
        <v>1.01</v>
      </c>
      <c r="G69" s="64">
        <v>0.73</v>
      </c>
      <c r="H69" s="64">
        <v>6.3</v>
      </c>
      <c r="I69" s="64">
        <v>35.81</v>
      </c>
    </row>
    <row r="70" spans="2:9" ht="31.5" x14ac:dyDescent="0.25">
      <c r="B70" s="168">
        <v>82</v>
      </c>
      <c r="C70" s="168" t="s">
        <v>26</v>
      </c>
      <c r="D70" s="168">
        <v>200</v>
      </c>
      <c r="E70" s="144">
        <v>10.199999999999999</v>
      </c>
      <c r="F70" s="168">
        <v>1.59</v>
      </c>
      <c r="G70" s="168">
        <v>3.67</v>
      </c>
      <c r="H70" s="168">
        <v>9.9</v>
      </c>
      <c r="I70" s="168">
        <v>79.959999999999994</v>
      </c>
    </row>
    <row r="71" spans="2:9" ht="31.5" x14ac:dyDescent="0.25">
      <c r="B71" s="13" t="s">
        <v>61</v>
      </c>
      <c r="C71" s="168" t="s">
        <v>62</v>
      </c>
      <c r="D71" s="168">
        <v>100</v>
      </c>
      <c r="E71" s="144">
        <v>36.049999999999997</v>
      </c>
      <c r="F71" s="168">
        <v>9.9499999999999993</v>
      </c>
      <c r="G71" s="168">
        <v>12.45</v>
      </c>
      <c r="H71" s="168">
        <v>17.32</v>
      </c>
      <c r="I71" s="168">
        <v>186.95</v>
      </c>
    </row>
    <row r="72" spans="2:9" ht="31.5" x14ac:dyDescent="0.25">
      <c r="B72" s="168">
        <v>302</v>
      </c>
      <c r="C72" s="168" t="s">
        <v>27</v>
      </c>
      <c r="D72" s="168">
        <v>150</v>
      </c>
      <c r="E72" s="144">
        <v>16.8</v>
      </c>
      <c r="F72" s="168">
        <v>7.72</v>
      </c>
      <c r="G72" s="168">
        <v>3.96</v>
      </c>
      <c r="H72" s="168">
        <v>43.28</v>
      </c>
      <c r="I72" s="168">
        <v>239.59</v>
      </c>
    </row>
    <row r="73" spans="2:9" ht="15.75" x14ac:dyDescent="0.25">
      <c r="B73" s="168">
        <v>344</v>
      </c>
      <c r="C73" s="168" t="s">
        <v>17</v>
      </c>
      <c r="D73" s="168">
        <v>200</v>
      </c>
      <c r="E73" s="144">
        <v>9.65</v>
      </c>
      <c r="F73" s="168">
        <v>0.3</v>
      </c>
      <c r="G73" s="168">
        <v>0</v>
      </c>
      <c r="H73" s="168">
        <v>27.3</v>
      </c>
      <c r="I73" s="168">
        <v>112.1</v>
      </c>
    </row>
    <row r="74" spans="2:9" ht="15.75" x14ac:dyDescent="0.25">
      <c r="B74" s="168">
        <v>1091</v>
      </c>
      <c r="C74" s="168" t="s">
        <v>10</v>
      </c>
      <c r="D74" s="168">
        <v>30</v>
      </c>
      <c r="E74" s="144">
        <v>2</v>
      </c>
      <c r="F74" s="168">
        <v>2.2799999999999998</v>
      </c>
      <c r="G74" s="168">
        <v>0.24</v>
      </c>
      <c r="H74" s="168">
        <v>14.76</v>
      </c>
      <c r="I74" s="168">
        <v>70.319999999999993</v>
      </c>
    </row>
    <row r="75" spans="2:9" ht="15.75" x14ac:dyDescent="0.25">
      <c r="B75" s="168">
        <v>1091</v>
      </c>
      <c r="C75" s="168" t="s">
        <v>11</v>
      </c>
      <c r="D75" s="168">
        <v>30</v>
      </c>
      <c r="E75" s="144">
        <v>2</v>
      </c>
      <c r="F75" s="168">
        <v>1.98</v>
      </c>
      <c r="G75" s="168">
        <v>0.36</v>
      </c>
      <c r="H75" s="168">
        <v>10.02</v>
      </c>
      <c r="I75" s="168">
        <v>51.24</v>
      </c>
    </row>
    <row r="76" spans="2:9" ht="15.75" x14ac:dyDescent="0.25">
      <c r="B76" s="168"/>
      <c r="C76" s="165" t="s">
        <v>18</v>
      </c>
      <c r="D76" s="165">
        <f>SUM(D68:D75)</f>
        <v>970</v>
      </c>
      <c r="E76" s="165">
        <f t="shared" ref="E76:I76" si="7">SUM(E68:E75)</f>
        <v>125</v>
      </c>
      <c r="F76" s="165">
        <f t="shared" si="7"/>
        <v>27.830000000000002</v>
      </c>
      <c r="G76" s="165">
        <f t="shared" si="7"/>
        <v>21.41</v>
      </c>
      <c r="H76" s="165">
        <f t="shared" si="7"/>
        <v>176.08</v>
      </c>
      <c r="I76" s="165">
        <f t="shared" si="7"/>
        <v>975.97</v>
      </c>
    </row>
    <row r="77" spans="2:9" ht="15.75" x14ac:dyDescent="0.25">
      <c r="B77" s="168"/>
      <c r="C77" s="165" t="s">
        <v>19</v>
      </c>
      <c r="D77" s="168">
        <f>D76+D66</f>
        <v>1765</v>
      </c>
      <c r="E77" s="168"/>
      <c r="F77" s="168">
        <f t="shared" ref="F77:I77" si="8">F76+F66</f>
        <v>59.95</v>
      </c>
      <c r="G77" s="168">
        <f t="shared" si="8"/>
        <v>46.55</v>
      </c>
      <c r="H77" s="168">
        <f t="shared" si="8"/>
        <v>303</v>
      </c>
      <c r="I77" s="168">
        <f t="shared" si="8"/>
        <v>1889.1299999999999</v>
      </c>
    </row>
    <row r="78" spans="2:9" ht="15.75" x14ac:dyDescent="0.25">
      <c r="B78" s="1" t="s">
        <v>0</v>
      </c>
      <c r="C78" s="4"/>
      <c r="D78" s="4"/>
      <c r="E78" s="4"/>
      <c r="F78" s="4"/>
      <c r="G78" s="4"/>
      <c r="H78" s="4"/>
      <c r="I78" s="4"/>
    </row>
    <row r="79" spans="2:9" ht="15.75" x14ac:dyDescent="0.25">
      <c r="B79" s="1" t="s">
        <v>28</v>
      </c>
      <c r="C79" s="4"/>
      <c r="D79" s="4"/>
      <c r="E79" s="4"/>
      <c r="F79" s="4"/>
      <c r="G79" s="4"/>
      <c r="H79" s="4"/>
      <c r="I79" s="4"/>
    </row>
    <row r="80" spans="2:9" ht="15.75" x14ac:dyDescent="0.25">
      <c r="B80" s="1"/>
      <c r="C80" s="4"/>
      <c r="D80" s="4"/>
      <c r="E80" s="4"/>
      <c r="F80" s="4"/>
      <c r="G80" s="4"/>
      <c r="H80" s="4"/>
      <c r="I80" s="4"/>
    </row>
    <row r="81" spans="2:9" x14ac:dyDescent="0.25">
      <c r="B81" s="214" t="s">
        <v>50</v>
      </c>
      <c r="C81" s="214" t="s">
        <v>2</v>
      </c>
      <c r="D81" s="214" t="s">
        <v>52</v>
      </c>
      <c r="E81" s="214" t="s">
        <v>3</v>
      </c>
      <c r="F81" s="214" t="s">
        <v>4</v>
      </c>
      <c r="G81" s="214"/>
      <c r="H81" s="214"/>
      <c r="I81" s="214" t="s">
        <v>51</v>
      </c>
    </row>
    <row r="82" spans="2:9" x14ac:dyDescent="0.25">
      <c r="B82" s="214"/>
      <c r="C82" s="214"/>
      <c r="D82" s="214"/>
      <c r="E82" s="214"/>
      <c r="F82" s="214"/>
      <c r="G82" s="214"/>
      <c r="H82" s="214"/>
      <c r="I82" s="214"/>
    </row>
    <row r="83" spans="2:9" ht="31.5" x14ac:dyDescent="0.25">
      <c r="B83" s="214"/>
      <c r="C83" s="214"/>
      <c r="D83" s="214"/>
      <c r="E83" s="214"/>
      <c r="F83" s="165" t="s">
        <v>5</v>
      </c>
      <c r="G83" s="165" t="s">
        <v>6</v>
      </c>
      <c r="H83" s="165" t="s">
        <v>7</v>
      </c>
      <c r="I83" s="214"/>
    </row>
    <row r="84" spans="2:9" ht="15.75" x14ac:dyDescent="0.25">
      <c r="B84" s="168"/>
      <c r="C84" s="165" t="s">
        <v>8</v>
      </c>
      <c r="D84" s="168"/>
      <c r="E84" s="168"/>
      <c r="F84" s="168"/>
      <c r="G84" s="168"/>
      <c r="H84" s="168"/>
      <c r="I84" s="168"/>
    </row>
    <row r="85" spans="2:9" ht="31.5" x14ac:dyDescent="0.25">
      <c r="B85" s="168">
        <v>14</v>
      </c>
      <c r="C85" s="168" t="s">
        <v>29</v>
      </c>
      <c r="D85" s="168">
        <v>10</v>
      </c>
      <c r="E85" s="144">
        <v>7.82</v>
      </c>
      <c r="F85" s="168">
        <v>0.08</v>
      </c>
      <c r="G85" s="168">
        <v>7.25</v>
      </c>
      <c r="H85" s="168">
        <v>0.13</v>
      </c>
      <c r="I85" s="168">
        <v>66.099999999999994</v>
      </c>
    </row>
    <row r="86" spans="2:9" ht="15.75" x14ac:dyDescent="0.25">
      <c r="B86" s="168">
        <v>210</v>
      </c>
      <c r="C86" s="168" t="s">
        <v>105</v>
      </c>
      <c r="D86" s="168">
        <v>159</v>
      </c>
      <c r="E86" s="144">
        <v>44.28</v>
      </c>
      <c r="F86" s="168">
        <v>15.55</v>
      </c>
      <c r="G86" s="168">
        <v>16.940000000000001</v>
      </c>
      <c r="H86" s="168">
        <v>2.78</v>
      </c>
      <c r="I86" s="168">
        <v>240</v>
      </c>
    </row>
    <row r="87" spans="2:9" ht="30" x14ac:dyDescent="0.25">
      <c r="B87" s="64">
        <v>338</v>
      </c>
      <c r="C87" s="64" t="s">
        <v>93</v>
      </c>
      <c r="D87" s="64">
        <v>100</v>
      </c>
      <c r="E87" s="90">
        <v>19.5</v>
      </c>
      <c r="F87" s="64">
        <v>0.4</v>
      </c>
      <c r="G87" s="64">
        <v>0</v>
      </c>
      <c r="H87" s="64">
        <v>12.6</v>
      </c>
      <c r="I87" s="64">
        <v>52</v>
      </c>
    </row>
    <row r="88" spans="2:9" ht="15.75" x14ac:dyDescent="0.25">
      <c r="B88" s="168">
        <v>1091</v>
      </c>
      <c r="C88" s="168" t="s">
        <v>10</v>
      </c>
      <c r="D88" s="168">
        <v>30</v>
      </c>
      <c r="E88" s="144">
        <v>2</v>
      </c>
      <c r="F88" s="168">
        <v>2.2799999999999998</v>
      </c>
      <c r="G88" s="168">
        <v>0.24</v>
      </c>
      <c r="H88" s="168">
        <v>14.76</v>
      </c>
      <c r="I88" s="168">
        <v>70.319999999999993</v>
      </c>
    </row>
    <row r="89" spans="2:9" ht="15.75" x14ac:dyDescent="0.25">
      <c r="B89" s="168">
        <v>1091</v>
      </c>
      <c r="C89" s="168" t="s">
        <v>11</v>
      </c>
      <c r="D89" s="168">
        <v>30</v>
      </c>
      <c r="E89" s="144">
        <v>2</v>
      </c>
      <c r="F89" s="168">
        <v>1.98</v>
      </c>
      <c r="G89" s="168">
        <v>0.36</v>
      </c>
      <c r="H89" s="168">
        <v>10.02</v>
      </c>
      <c r="I89" s="168">
        <v>51.24</v>
      </c>
    </row>
    <row r="90" spans="2:9" ht="15.75" x14ac:dyDescent="0.25">
      <c r="B90" s="168">
        <v>377</v>
      </c>
      <c r="C90" s="168" t="s">
        <v>55</v>
      </c>
      <c r="D90" s="168">
        <v>222</v>
      </c>
      <c r="E90" s="144">
        <v>6.4</v>
      </c>
      <c r="F90" s="168">
        <v>0.2</v>
      </c>
      <c r="G90" s="168">
        <v>0</v>
      </c>
      <c r="H90" s="168">
        <v>16</v>
      </c>
      <c r="I90" s="168">
        <v>65</v>
      </c>
    </row>
    <row r="91" spans="2:9" ht="15.75" x14ac:dyDescent="0.25">
      <c r="B91" s="168"/>
      <c r="C91" s="168" t="s">
        <v>21</v>
      </c>
      <c r="D91" s="168">
        <v>125</v>
      </c>
      <c r="E91" s="144">
        <v>33.200000000000003</v>
      </c>
      <c r="F91" s="168">
        <v>4.25</v>
      </c>
      <c r="G91" s="168">
        <v>3.13</v>
      </c>
      <c r="H91" s="168">
        <v>6.88</v>
      </c>
      <c r="I91" s="168">
        <v>72.63</v>
      </c>
    </row>
    <row r="92" spans="2:9" ht="31.5" x14ac:dyDescent="0.25">
      <c r="B92" s="168">
        <v>15</v>
      </c>
      <c r="C92" s="168" t="s">
        <v>9</v>
      </c>
      <c r="D92" s="168">
        <v>10</v>
      </c>
      <c r="E92" s="144">
        <v>9.8000000000000007</v>
      </c>
      <c r="F92" s="168">
        <v>2.34</v>
      </c>
      <c r="G92" s="168">
        <v>2.95</v>
      </c>
      <c r="H92" s="168">
        <v>0</v>
      </c>
      <c r="I92" s="168">
        <v>35.83</v>
      </c>
    </row>
    <row r="93" spans="2:9" ht="15.75" x14ac:dyDescent="0.25">
      <c r="B93" s="168"/>
      <c r="C93" s="165" t="s">
        <v>12</v>
      </c>
      <c r="D93" s="165">
        <f>SUM(D85:D92)</f>
        <v>686</v>
      </c>
      <c r="E93" s="165">
        <f t="shared" ref="E93:I93" si="9">SUM(E85:E92)</f>
        <v>125</v>
      </c>
      <c r="F93" s="165">
        <f t="shared" si="9"/>
        <v>27.080000000000002</v>
      </c>
      <c r="G93" s="165">
        <f t="shared" si="9"/>
        <v>30.869999999999997</v>
      </c>
      <c r="H93" s="165">
        <f t="shared" si="9"/>
        <v>63.17</v>
      </c>
      <c r="I93" s="165">
        <f t="shared" si="9"/>
        <v>653.12000000000012</v>
      </c>
    </row>
    <row r="94" spans="2:9" ht="15.75" x14ac:dyDescent="0.25">
      <c r="B94" s="168"/>
      <c r="C94" s="165" t="s">
        <v>13</v>
      </c>
      <c r="D94" s="168"/>
      <c r="E94" s="168"/>
      <c r="F94" s="168"/>
      <c r="G94" s="168"/>
      <c r="H94" s="168"/>
      <c r="I94" s="168"/>
    </row>
    <row r="95" spans="2:9" ht="15.75" x14ac:dyDescent="0.25">
      <c r="B95" s="168"/>
      <c r="C95" s="168" t="s">
        <v>21</v>
      </c>
      <c r="D95" s="168">
        <v>125</v>
      </c>
      <c r="E95" s="144">
        <v>33.200000000000003</v>
      </c>
      <c r="F95" s="168">
        <v>4.25</v>
      </c>
      <c r="G95" s="168">
        <v>3.13</v>
      </c>
      <c r="H95" s="168">
        <v>6.88</v>
      </c>
      <c r="I95" s="168">
        <v>72.63</v>
      </c>
    </row>
    <row r="96" spans="2:9" ht="31.5" x14ac:dyDescent="0.25">
      <c r="B96" s="168">
        <v>15</v>
      </c>
      <c r="C96" s="168" t="s">
        <v>9</v>
      </c>
      <c r="D96" s="168">
        <v>10</v>
      </c>
      <c r="E96" s="144">
        <v>9.8000000000000007</v>
      </c>
      <c r="F96" s="168">
        <v>2.34</v>
      </c>
      <c r="G96" s="168">
        <v>2.95</v>
      </c>
      <c r="H96" s="168">
        <v>0</v>
      </c>
      <c r="I96" s="168">
        <v>35.83</v>
      </c>
    </row>
    <row r="97" spans="2:9" ht="15.75" x14ac:dyDescent="0.25">
      <c r="B97" s="168">
        <v>73</v>
      </c>
      <c r="C97" s="168" t="s">
        <v>39</v>
      </c>
      <c r="D97" s="168">
        <v>60</v>
      </c>
      <c r="E97" s="144">
        <v>10.6</v>
      </c>
      <c r="F97" s="144">
        <v>0</v>
      </c>
      <c r="G97" s="168">
        <v>4.2</v>
      </c>
      <c r="H97" s="168">
        <v>4.2</v>
      </c>
      <c r="I97" s="168">
        <v>54</v>
      </c>
    </row>
    <row r="98" spans="2:9" ht="31.5" x14ac:dyDescent="0.25">
      <c r="B98" s="168">
        <v>101</v>
      </c>
      <c r="C98" s="168" t="s">
        <v>30</v>
      </c>
      <c r="D98" s="168">
        <v>200</v>
      </c>
      <c r="E98" s="144">
        <v>8.25</v>
      </c>
      <c r="F98" s="168">
        <v>1.78</v>
      </c>
      <c r="G98" s="168">
        <v>3.28</v>
      </c>
      <c r="H98" s="168">
        <v>12.4</v>
      </c>
      <c r="I98" s="168">
        <v>93.2</v>
      </c>
    </row>
    <row r="99" spans="2:9" ht="31.5" x14ac:dyDescent="0.25">
      <c r="B99" s="168" t="s">
        <v>73</v>
      </c>
      <c r="C99" s="170" t="s">
        <v>121</v>
      </c>
      <c r="D99" s="171">
        <v>110</v>
      </c>
      <c r="E99" s="172">
        <v>36.24</v>
      </c>
      <c r="F99" s="172">
        <v>232.63</v>
      </c>
      <c r="G99" s="172">
        <v>21.7</v>
      </c>
      <c r="H99" s="172">
        <v>10.7</v>
      </c>
      <c r="I99" s="173">
        <v>11.03</v>
      </c>
    </row>
    <row r="100" spans="2:9" ht="15.75" x14ac:dyDescent="0.25">
      <c r="B100" s="168">
        <v>312</v>
      </c>
      <c r="C100" s="168" t="s">
        <v>31</v>
      </c>
      <c r="D100" s="168">
        <v>150</v>
      </c>
      <c r="E100" s="144">
        <v>18.760000000000002</v>
      </c>
      <c r="F100" s="168">
        <v>3.26</v>
      </c>
      <c r="G100" s="168">
        <v>4.24</v>
      </c>
      <c r="H100" s="168">
        <v>20.170000000000002</v>
      </c>
      <c r="I100" s="168">
        <v>130.97</v>
      </c>
    </row>
    <row r="101" spans="2:9" ht="15.75" x14ac:dyDescent="0.25">
      <c r="B101" s="168">
        <v>1091</v>
      </c>
      <c r="C101" s="168" t="s">
        <v>10</v>
      </c>
      <c r="D101" s="168">
        <v>30</v>
      </c>
      <c r="E101" s="144">
        <v>2</v>
      </c>
      <c r="F101" s="168">
        <v>2.2799999999999998</v>
      </c>
      <c r="G101" s="168">
        <v>0.24</v>
      </c>
      <c r="H101" s="168">
        <v>14.76</v>
      </c>
      <c r="I101" s="168">
        <v>70.319999999999993</v>
      </c>
    </row>
    <row r="102" spans="2:9" ht="15.75" x14ac:dyDescent="0.25">
      <c r="B102" s="168">
        <v>1091</v>
      </c>
      <c r="C102" s="168" t="s">
        <v>11</v>
      </c>
      <c r="D102" s="168">
        <v>30</v>
      </c>
      <c r="E102" s="144">
        <v>2</v>
      </c>
      <c r="F102" s="168">
        <v>1.98</v>
      </c>
      <c r="G102" s="168">
        <v>0.36</v>
      </c>
      <c r="H102" s="168">
        <v>10.02</v>
      </c>
      <c r="I102" s="168">
        <v>51.24</v>
      </c>
    </row>
    <row r="103" spans="2:9" ht="15.75" x14ac:dyDescent="0.25">
      <c r="B103" s="168">
        <v>378</v>
      </c>
      <c r="C103" s="168" t="s">
        <v>54</v>
      </c>
      <c r="D103" s="168">
        <v>215</v>
      </c>
      <c r="E103" s="144">
        <v>4.1500000000000004</v>
      </c>
      <c r="F103" s="168">
        <v>0.1</v>
      </c>
      <c r="G103" s="168">
        <v>0</v>
      </c>
      <c r="H103" s="168">
        <v>15</v>
      </c>
      <c r="I103" s="168">
        <v>60</v>
      </c>
    </row>
    <row r="104" spans="2:9" ht="15.75" x14ac:dyDescent="0.25">
      <c r="B104" s="168"/>
      <c r="C104" s="165" t="s">
        <v>18</v>
      </c>
      <c r="D104" s="165">
        <f>SUM(D95:D103)</f>
        <v>930</v>
      </c>
      <c r="E104" s="165">
        <f t="shared" ref="E104:I104" si="10">SUM(E95:E103)</f>
        <v>125.00000000000001</v>
      </c>
      <c r="F104" s="165">
        <f t="shared" si="10"/>
        <v>248.61999999999998</v>
      </c>
      <c r="G104" s="165">
        <f t="shared" si="10"/>
        <v>40.1</v>
      </c>
      <c r="H104" s="165">
        <f t="shared" si="10"/>
        <v>94.13</v>
      </c>
      <c r="I104" s="165">
        <f t="shared" si="10"/>
        <v>579.21999999999991</v>
      </c>
    </row>
    <row r="105" spans="2:9" ht="15.75" x14ac:dyDescent="0.25">
      <c r="B105" s="168"/>
      <c r="C105" s="165" t="s">
        <v>19</v>
      </c>
      <c r="D105" s="165">
        <f>D104+D93</f>
        <v>1616</v>
      </c>
      <c r="E105" s="165"/>
      <c r="F105" s="165">
        <f t="shared" ref="F105:I105" si="11">F104+F93</f>
        <v>275.7</v>
      </c>
      <c r="G105" s="165">
        <f t="shared" si="11"/>
        <v>70.97</v>
      </c>
      <c r="H105" s="165">
        <f t="shared" si="11"/>
        <v>157.30000000000001</v>
      </c>
      <c r="I105" s="165">
        <f t="shared" si="11"/>
        <v>1232.3400000000001</v>
      </c>
    </row>
    <row r="106" spans="2:9" ht="15.75" x14ac:dyDescent="0.25">
      <c r="B106" s="1" t="s">
        <v>0</v>
      </c>
      <c r="C106" s="4"/>
      <c r="D106" s="4"/>
      <c r="E106" s="4"/>
      <c r="F106" s="4"/>
      <c r="G106" s="4"/>
      <c r="H106" s="4"/>
      <c r="I106" s="4"/>
    </row>
    <row r="107" spans="2:9" ht="15.75" x14ac:dyDescent="0.25">
      <c r="B107" s="1" t="s">
        <v>32</v>
      </c>
      <c r="C107" s="4"/>
      <c r="D107" s="4"/>
      <c r="E107" s="4"/>
      <c r="F107" s="4"/>
      <c r="G107" s="4"/>
      <c r="H107" s="4"/>
      <c r="I107" s="4"/>
    </row>
    <row r="108" spans="2:9" x14ac:dyDescent="0.25">
      <c r="B108" s="217" t="s">
        <v>50</v>
      </c>
      <c r="C108" s="214" t="s">
        <v>2</v>
      </c>
      <c r="D108" s="217" t="s">
        <v>52</v>
      </c>
      <c r="E108" s="217" t="s">
        <v>3</v>
      </c>
      <c r="F108" s="217" t="s">
        <v>4</v>
      </c>
      <c r="G108" s="217"/>
      <c r="H108" s="217"/>
      <c r="I108" s="217" t="s">
        <v>51</v>
      </c>
    </row>
    <row r="109" spans="2:9" x14ac:dyDescent="0.25">
      <c r="B109" s="217"/>
      <c r="C109" s="214"/>
      <c r="D109" s="217"/>
      <c r="E109" s="217"/>
      <c r="F109" s="217"/>
      <c r="G109" s="217"/>
      <c r="H109" s="217"/>
      <c r="I109" s="217"/>
    </row>
    <row r="110" spans="2:9" ht="28.5" x14ac:dyDescent="0.25">
      <c r="B110" s="217"/>
      <c r="C110" s="214"/>
      <c r="D110" s="217"/>
      <c r="E110" s="217"/>
      <c r="F110" s="167" t="s">
        <v>5</v>
      </c>
      <c r="G110" s="167" t="s">
        <v>6</v>
      </c>
      <c r="H110" s="167" t="s">
        <v>7</v>
      </c>
      <c r="I110" s="217"/>
    </row>
    <row r="111" spans="2:9" x14ac:dyDescent="0.25">
      <c r="B111" s="64"/>
      <c r="C111" s="167" t="s">
        <v>8</v>
      </c>
      <c r="D111" s="64"/>
      <c r="E111" s="64"/>
      <c r="F111" s="64"/>
      <c r="G111" s="64"/>
      <c r="H111" s="64"/>
      <c r="I111" s="64"/>
    </row>
    <row r="112" spans="2:9" ht="30" x14ac:dyDescent="0.25">
      <c r="B112" s="64">
        <v>338</v>
      </c>
      <c r="C112" s="64" t="s">
        <v>113</v>
      </c>
      <c r="D112" s="64">
        <v>100</v>
      </c>
      <c r="E112" s="90">
        <v>21.2</v>
      </c>
      <c r="F112" s="64">
        <v>0.8</v>
      </c>
      <c r="G112" s="64">
        <v>0.2</v>
      </c>
      <c r="H112" s="64">
        <v>7.5</v>
      </c>
      <c r="I112" s="64">
        <v>35</v>
      </c>
    </row>
    <row r="113" spans="2:9" ht="30" x14ac:dyDescent="0.25">
      <c r="B113" s="64">
        <v>204</v>
      </c>
      <c r="C113" s="64" t="s">
        <v>65</v>
      </c>
      <c r="D113" s="64">
        <v>175</v>
      </c>
      <c r="E113" s="90">
        <v>38.21</v>
      </c>
      <c r="F113" s="64">
        <v>9.9600000000000009</v>
      </c>
      <c r="G113" s="64">
        <v>12.97</v>
      </c>
      <c r="H113" s="64">
        <v>32.799999999999997</v>
      </c>
      <c r="I113" s="64">
        <v>287.95999999999998</v>
      </c>
    </row>
    <row r="114" spans="2:9" x14ac:dyDescent="0.25">
      <c r="B114" s="64">
        <v>328</v>
      </c>
      <c r="C114" s="64" t="s">
        <v>33</v>
      </c>
      <c r="D114" s="64">
        <v>200</v>
      </c>
      <c r="E114" s="90">
        <v>18.59</v>
      </c>
      <c r="F114" s="64">
        <v>3.76</v>
      </c>
      <c r="G114" s="64">
        <v>3.2</v>
      </c>
      <c r="H114" s="64">
        <v>26.74</v>
      </c>
      <c r="I114" s="64">
        <v>150.80000000000001</v>
      </c>
    </row>
    <row r="115" spans="2:9" ht="47.25" x14ac:dyDescent="0.25">
      <c r="B115" s="168">
        <v>3</v>
      </c>
      <c r="C115" s="168" t="s">
        <v>70</v>
      </c>
      <c r="D115" s="168">
        <v>50</v>
      </c>
      <c r="E115" s="144">
        <v>25.4</v>
      </c>
      <c r="F115" s="168">
        <v>5.9</v>
      </c>
      <c r="G115" s="168">
        <v>8.5</v>
      </c>
      <c r="H115" s="168">
        <v>14.2</v>
      </c>
      <c r="I115" s="168">
        <v>157</v>
      </c>
    </row>
    <row r="116" spans="2:9" ht="15.75" x14ac:dyDescent="0.25">
      <c r="B116" s="168"/>
      <c r="C116" s="168" t="s">
        <v>150</v>
      </c>
      <c r="D116" s="168">
        <v>20</v>
      </c>
      <c r="E116" s="144">
        <v>21.6</v>
      </c>
      <c r="F116" s="168">
        <v>0.1</v>
      </c>
      <c r="G116" s="168">
        <v>1.2</v>
      </c>
      <c r="H116" s="168">
        <v>13.4</v>
      </c>
      <c r="I116" s="168">
        <v>62.1</v>
      </c>
    </row>
    <row r="117" spans="2:9" x14ac:dyDescent="0.25">
      <c r="B117" s="64"/>
      <c r="C117" s="167" t="s">
        <v>12</v>
      </c>
      <c r="D117" s="167">
        <f>SUM(D112:D116)</f>
        <v>545</v>
      </c>
      <c r="E117" s="167">
        <f t="shared" ref="E117:I117" si="12">SUM(E112:E116)</f>
        <v>125</v>
      </c>
      <c r="F117" s="167">
        <f t="shared" si="12"/>
        <v>20.520000000000003</v>
      </c>
      <c r="G117" s="167">
        <f t="shared" si="12"/>
        <v>26.07</v>
      </c>
      <c r="H117" s="167">
        <f t="shared" si="12"/>
        <v>94.64</v>
      </c>
      <c r="I117" s="167">
        <f t="shared" si="12"/>
        <v>692.86</v>
      </c>
    </row>
    <row r="118" spans="2:9" x14ac:dyDescent="0.25">
      <c r="B118" s="64"/>
      <c r="C118" s="167" t="s">
        <v>13</v>
      </c>
      <c r="D118" s="64"/>
      <c r="E118" s="64"/>
      <c r="F118" s="64"/>
      <c r="G118" s="64"/>
      <c r="H118" s="64"/>
      <c r="I118" s="64"/>
    </row>
    <row r="119" spans="2:9" ht="30" x14ac:dyDescent="0.25">
      <c r="B119" s="64">
        <v>338</v>
      </c>
      <c r="C119" s="64" t="s">
        <v>113</v>
      </c>
      <c r="D119" s="64">
        <v>100</v>
      </c>
      <c r="E119" s="90">
        <v>23.4</v>
      </c>
      <c r="F119" s="64">
        <v>0.8</v>
      </c>
      <c r="G119" s="64">
        <v>0.2</v>
      </c>
      <c r="H119" s="64">
        <v>7.5</v>
      </c>
      <c r="I119" s="64">
        <v>35</v>
      </c>
    </row>
    <row r="120" spans="2:9" ht="15.75" x14ac:dyDescent="0.25">
      <c r="B120" s="168"/>
      <c r="C120" s="168" t="s">
        <v>150</v>
      </c>
      <c r="D120" s="168">
        <v>20</v>
      </c>
      <c r="E120" s="144">
        <v>21.6</v>
      </c>
      <c r="F120" s="168">
        <v>0.1</v>
      </c>
      <c r="G120" s="168">
        <v>1.2</v>
      </c>
      <c r="H120" s="168">
        <v>13.4</v>
      </c>
      <c r="I120" s="168">
        <v>62.1</v>
      </c>
    </row>
    <row r="121" spans="2:9" x14ac:dyDescent="0.25">
      <c r="B121" s="64">
        <v>324</v>
      </c>
      <c r="C121" s="64" t="s">
        <v>94</v>
      </c>
      <c r="D121" s="64">
        <v>60</v>
      </c>
      <c r="E121" s="90">
        <v>5.3</v>
      </c>
      <c r="F121" s="64">
        <v>1.01</v>
      </c>
      <c r="G121" s="64">
        <v>0.73</v>
      </c>
      <c r="H121" s="64">
        <v>6.3</v>
      </c>
      <c r="I121" s="64">
        <v>35.81</v>
      </c>
    </row>
    <row r="122" spans="2:9" x14ac:dyDescent="0.25">
      <c r="B122" s="64">
        <v>102</v>
      </c>
      <c r="C122" s="64" t="s">
        <v>35</v>
      </c>
      <c r="D122" s="64">
        <v>200</v>
      </c>
      <c r="E122" s="90">
        <v>10.199999999999999</v>
      </c>
      <c r="F122" s="64">
        <v>4.12</v>
      </c>
      <c r="G122" s="64">
        <v>4</v>
      </c>
      <c r="H122" s="64">
        <v>14.49</v>
      </c>
      <c r="I122" s="64">
        <v>110.23</v>
      </c>
    </row>
    <row r="123" spans="2:9" x14ac:dyDescent="0.25">
      <c r="B123" s="64">
        <v>291</v>
      </c>
      <c r="C123" s="64" t="s">
        <v>66</v>
      </c>
      <c r="D123" s="64">
        <v>240</v>
      </c>
      <c r="E123" s="90">
        <v>58.35</v>
      </c>
      <c r="F123" s="64">
        <v>26.37</v>
      </c>
      <c r="G123" s="64">
        <v>29.08</v>
      </c>
      <c r="H123" s="64">
        <v>45.72</v>
      </c>
      <c r="I123" s="64">
        <v>547.24</v>
      </c>
    </row>
    <row r="124" spans="2:9" x14ac:dyDescent="0.25">
      <c r="B124" s="64">
        <v>378</v>
      </c>
      <c r="C124" s="64" t="s">
        <v>54</v>
      </c>
      <c r="D124" s="64">
        <v>215</v>
      </c>
      <c r="E124" s="90">
        <v>4.1500000000000004</v>
      </c>
      <c r="F124" s="64">
        <v>0.1</v>
      </c>
      <c r="G124" s="64">
        <v>0</v>
      </c>
      <c r="H124" s="64">
        <v>15</v>
      </c>
      <c r="I124" s="64">
        <v>60</v>
      </c>
    </row>
    <row r="125" spans="2:9" x14ac:dyDescent="0.25">
      <c r="B125" s="64">
        <v>1091</v>
      </c>
      <c r="C125" s="64" t="s">
        <v>11</v>
      </c>
      <c r="D125" s="64">
        <v>30</v>
      </c>
      <c r="E125" s="90">
        <v>2</v>
      </c>
      <c r="F125" s="64">
        <v>1.98</v>
      </c>
      <c r="G125" s="64">
        <v>0.36</v>
      </c>
      <c r="H125" s="64">
        <v>10.02</v>
      </c>
      <c r="I125" s="64">
        <v>51.24</v>
      </c>
    </row>
    <row r="126" spans="2:9" x14ac:dyDescent="0.25">
      <c r="B126" s="64"/>
      <c r="C126" s="167" t="s">
        <v>18</v>
      </c>
      <c r="D126" s="167">
        <f>SUM(D119:D125)</f>
        <v>865</v>
      </c>
      <c r="E126" s="167">
        <f t="shared" ref="E126:I126" si="13">SUM(E119:E125)</f>
        <v>125</v>
      </c>
      <c r="F126" s="167">
        <f t="shared" si="13"/>
        <v>34.479999999999997</v>
      </c>
      <c r="G126" s="167">
        <f t="shared" si="13"/>
        <v>35.57</v>
      </c>
      <c r="H126" s="167">
        <f t="shared" si="13"/>
        <v>112.42999999999999</v>
      </c>
      <c r="I126" s="167">
        <f t="shared" si="13"/>
        <v>901.62</v>
      </c>
    </row>
    <row r="127" spans="2:9" x14ac:dyDescent="0.25">
      <c r="B127" s="64"/>
      <c r="C127" s="167" t="s">
        <v>19</v>
      </c>
      <c r="D127" s="167">
        <f>D126+D117</f>
        <v>1410</v>
      </c>
      <c r="E127" s="92"/>
      <c r="F127" s="167">
        <f>F126+F117</f>
        <v>55</v>
      </c>
      <c r="G127" s="167">
        <f>G126+G117</f>
        <v>61.64</v>
      </c>
      <c r="H127" s="167">
        <f>H126+H117</f>
        <v>207.07</v>
      </c>
      <c r="I127" s="167">
        <f>I126+I117</f>
        <v>1594.48</v>
      </c>
    </row>
    <row r="128" spans="2:9" ht="15.75" x14ac:dyDescent="0.25">
      <c r="B128" s="1" t="s">
        <v>37</v>
      </c>
      <c r="C128" s="4"/>
      <c r="D128" s="4"/>
      <c r="E128" s="4"/>
      <c r="F128" s="4"/>
      <c r="G128" s="4"/>
      <c r="H128" s="4"/>
      <c r="I128" s="4"/>
    </row>
    <row r="129" spans="2:9" ht="15.75" x14ac:dyDescent="0.25">
      <c r="B129" s="1" t="s">
        <v>1</v>
      </c>
      <c r="C129" s="4"/>
      <c r="D129" s="4"/>
      <c r="E129" s="4"/>
      <c r="F129" s="4"/>
      <c r="G129" s="4"/>
      <c r="H129" s="4"/>
      <c r="I129" s="4"/>
    </row>
    <row r="130" spans="2:9" ht="15.75" x14ac:dyDescent="0.25">
      <c r="B130" s="2"/>
      <c r="C130" s="4"/>
      <c r="D130" s="4"/>
      <c r="E130" s="4"/>
      <c r="F130" s="4"/>
      <c r="G130" s="4"/>
      <c r="H130" s="4"/>
      <c r="I130" s="4"/>
    </row>
    <row r="131" spans="2:9" x14ac:dyDescent="0.25">
      <c r="B131" s="214" t="s">
        <v>50</v>
      </c>
      <c r="C131" s="214" t="s">
        <v>2</v>
      </c>
      <c r="D131" s="214" t="s">
        <v>52</v>
      </c>
      <c r="E131" s="214" t="s">
        <v>3</v>
      </c>
      <c r="F131" s="214" t="s">
        <v>4</v>
      </c>
      <c r="G131" s="214"/>
      <c r="H131" s="214"/>
      <c r="I131" s="214" t="s">
        <v>51</v>
      </c>
    </row>
    <row r="132" spans="2:9" x14ac:dyDescent="0.25">
      <c r="B132" s="214"/>
      <c r="C132" s="214"/>
      <c r="D132" s="214"/>
      <c r="E132" s="214"/>
      <c r="F132" s="214"/>
      <c r="G132" s="214"/>
      <c r="H132" s="214"/>
      <c r="I132" s="214"/>
    </row>
    <row r="133" spans="2:9" ht="31.5" x14ac:dyDescent="0.25">
      <c r="B133" s="214"/>
      <c r="C133" s="214"/>
      <c r="D133" s="214"/>
      <c r="E133" s="214"/>
      <c r="F133" s="165" t="s">
        <v>5</v>
      </c>
      <c r="G133" s="165" t="s">
        <v>6</v>
      </c>
      <c r="H133" s="165" t="s">
        <v>7</v>
      </c>
      <c r="I133" s="214"/>
    </row>
    <row r="134" spans="2:9" ht="15.75" x14ac:dyDescent="0.25">
      <c r="B134" s="168"/>
      <c r="C134" s="165" t="s">
        <v>8</v>
      </c>
      <c r="D134" s="168"/>
      <c r="E134" s="168"/>
      <c r="F134" s="168"/>
      <c r="G134" s="168"/>
      <c r="H134" s="168"/>
      <c r="I134" s="168"/>
    </row>
    <row r="135" spans="2:9" x14ac:dyDescent="0.25">
      <c r="B135" s="64"/>
      <c r="C135" s="64" t="s">
        <v>98</v>
      </c>
      <c r="D135" s="64">
        <v>55</v>
      </c>
      <c r="E135" s="90">
        <v>17.3</v>
      </c>
      <c r="F135" s="64">
        <v>3</v>
      </c>
      <c r="G135" s="64">
        <v>17.5</v>
      </c>
      <c r="H135" s="64">
        <v>26.5</v>
      </c>
      <c r="I135" s="64">
        <v>275</v>
      </c>
    </row>
    <row r="136" spans="2:9" ht="47.25" x14ac:dyDescent="0.25">
      <c r="B136" s="168">
        <v>224</v>
      </c>
      <c r="C136" s="168" t="s">
        <v>96</v>
      </c>
      <c r="D136" s="168">
        <v>170</v>
      </c>
      <c r="E136" s="144">
        <v>56.55</v>
      </c>
      <c r="F136" s="168">
        <v>12.3</v>
      </c>
      <c r="G136" s="168">
        <v>9.1999999999999993</v>
      </c>
      <c r="H136" s="168">
        <v>42.6</v>
      </c>
      <c r="I136" s="168">
        <v>396.6</v>
      </c>
    </row>
    <row r="137" spans="2:9" ht="15.75" x14ac:dyDescent="0.25">
      <c r="B137" s="168">
        <v>377</v>
      </c>
      <c r="C137" s="168" t="s">
        <v>54</v>
      </c>
      <c r="D137" s="168">
        <v>215</v>
      </c>
      <c r="E137" s="144">
        <v>4.1500000000000004</v>
      </c>
      <c r="F137" s="168">
        <v>0.1</v>
      </c>
      <c r="G137" s="168">
        <v>0</v>
      </c>
      <c r="H137" s="168">
        <v>15</v>
      </c>
      <c r="I137" s="168">
        <v>60</v>
      </c>
    </row>
    <row r="138" spans="2:9" ht="15.75" x14ac:dyDescent="0.25">
      <c r="B138" s="168">
        <v>1091</v>
      </c>
      <c r="C138" s="168" t="s">
        <v>10</v>
      </c>
      <c r="D138" s="168">
        <v>30</v>
      </c>
      <c r="E138" s="144">
        <v>2</v>
      </c>
      <c r="F138" s="168">
        <v>2.2799999999999998</v>
      </c>
      <c r="G138" s="168">
        <v>0.24</v>
      </c>
      <c r="H138" s="168">
        <v>14.76</v>
      </c>
      <c r="I138" s="168">
        <v>70.319999999999993</v>
      </c>
    </row>
    <row r="139" spans="2:9" ht="15.75" x14ac:dyDescent="0.25">
      <c r="B139" s="168">
        <v>1091</v>
      </c>
      <c r="C139" s="168" t="s">
        <v>11</v>
      </c>
      <c r="D139" s="168">
        <v>30</v>
      </c>
      <c r="E139" s="144">
        <v>2</v>
      </c>
      <c r="F139" s="168">
        <v>1.98</v>
      </c>
      <c r="G139" s="168">
        <v>0.36</v>
      </c>
      <c r="H139" s="168">
        <v>10.02</v>
      </c>
      <c r="I139" s="168">
        <v>51.24</v>
      </c>
    </row>
    <row r="140" spans="2:9" ht="31.5" x14ac:dyDescent="0.25">
      <c r="B140" s="168">
        <v>15</v>
      </c>
      <c r="C140" s="168" t="s">
        <v>9</v>
      </c>
      <c r="D140" s="168">
        <v>20</v>
      </c>
      <c r="E140" s="144">
        <v>19.600000000000001</v>
      </c>
      <c r="F140" s="168">
        <v>4.6399999999999997</v>
      </c>
      <c r="G140" s="168">
        <v>5.9</v>
      </c>
      <c r="H140" s="168">
        <v>0</v>
      </c>
      <c r="I140" s="168">
        <v>71.66</v>
      </c>
    </row>
    <row r="141" spans="2:9" ht="30" x14ac:dyDescent="0.25">
      <c r="B141" s="64">
        <v>338</v>
      </c>
      <c r="C141" s="64" t="s">
        <v>113</v>
      </c>
      <c r="D141" s="64">
        <v>200</v>
      </c>
      <c r="E141" s="90">
        <v>23.4</v>
      </c>
      <c r="F141" s="64">
        <v>1.6</v>
      </c>
      <c r="G141" s="64">
        <v>0.4</v>
      </c>
      <c r="H141" s="64">
        <v>15</v>
      </c>
      <c r="I141" s="64">
        <v>70</v>
      </c>
    </row>
    <row r="142" spans="2:9" ht="15.75" x14ac:dyDescent="0.25">
      <c r="B142" s="168"/>
      <c r="C142" s="165" t="s">
        <v>12</v>
      </c>
      <c r="D142" s="165">
        <f>SUM(D135:D141)</f>
        <v>720</v>
      </c>
      <c r="E142" s="165">
        <f t="shared" ref="E142:I142" si="14">SUM(E135:E141)</f>
        <v>125</v>
      </c>
      <c r="F142" s="165">
        <f t="shared" si="14"/>
        <v>25.900000000000002</v>
      </c>
      <c r="G142" s="165">
        <f t="shared" si="14"/>
        <v>33.599999999999994</v>
      </c>
      <c r="H142" s="165">
        <f t="shared" si="14"/>
        <v>123.88</v>
      </c>
      <c r="I142" s="165">
        <f t="shared" si="14"/>
        <v>994.82</v>
      </c>
    </row>
    <row r="143" spans="2:9" ht="15.75" x14ac:dyDescent="0.25">
      <c r="B143" s="168"/>
      <c r="C143" s="165" t="s">
        <v>13</v>
      </c>
      <c r="D143" s="168"/>
      <c r="E143" s="144"/>
      <c r="F143" s="168"/>
      <c r="G143" s="168"/>
      <c r="H143" s="168"/>
      <c r="I143" s="168"/>
    </row>
    <row r="144" spans="2:9" ht="31.5" x14ac:dyDescent="0.25">
      <c r="B144" s="168">
        <v>15</v>
      </c>
      <c r="C144" s="168" t="s">
        <v>9</v>
      </c>
      <c r="D144" s="168">
        <v>20</v>
      </c>
      <c r="E144" s="144">
        <v>19.600000000000001</v>
      </c>
      <c r="F144" s="168">
        <v>4.6399999999999997</v>
      </c>
      <c r="G144" s="168">
        <v>5.9</v>
      </c>
      <c r="H144" s="168">
        <v>0</v>
      </c>
      <c r="I144" s="168">
        <v>71.66</v>
      </c>
    </row>
    <row r="145" spans="2:9" ht="30" x14ac:dyDescent="0.25">
      <c r="B145" s="64">
        <v>338</v>
      </c>
      <c r="C145" s="64" t="s">
        <v>113</v>
      </c>
      <c r="D145" s="64">
        <v>200</v>
      </c>
      <c r="E145" s="90">
        <v>23.4</v>
      </c>
      <c r="F145" s="64">
        <v>1.6</v>
      </c>
      <c r="G145" s="64">
        <v>0.4</v>
      </c>
      <c r="H145" s="64">
        <v>15</v>
      </c>
      <c r="I145" s="64">
        <v>70</v>
      </c>
    </row>
    <row r="146" spans="2:9" ht="15.75" x14ac:dyDescent="0.25">
      <c r="B146" s="168">
        <v>70</v>
      </c>
      <c r="C146" s="168" t="s">
        <v>22</v>
      </c>
      <c r="D146" s="168">
        <v>60</v>
      </c>
      <c r="E146" s="144">
        <v>8.1999999999999993</v>
      </c>
      <c r="F146" s="168">
        <v>0.72</v>
      </c>
      <c r="G146" s="168">
        <v>0.12</v>
      </c>
      <c r="H146" s="168">
        <v>3.48</v>
      </c>
      <c r="I146" s="168">
        <v>18</v>
      </c>
    </row>
    <row r="147" spans="2:9" ht="31.5" x14ac:dyDescent="0.25">
      <c r="B147" s="168">
        <v>96</v>
      </c>
      <c r="C147" s="168" t="s">
        <v>40</v>
      </c>
      <c r="D147" s="168">
        <v>200</v>
      </c>
      <c r="E147" s="144">
        <v>11.3</v>
      </c>
      <c r="F147" s="168">
        <v>1.74</v>
      </c>
      <c r="G147" s="168">
        <v>3.83</v>
      </c>
      <c r="H147" s="168">
        <v>12.3</v>
      </c>
      <c r="I147" s="168">
        <v>90.27</v>
      </c>
    </row>
    <row r="148" spans="2:9" ht="47.25" x14ac:dyDescent="0.25">
      <c r="B148" s="168" t="s">
        <v>72</v>
      </c>
      <c r="C148" s="168" t="s">
        <v>58</v>
      </c>
      <c r="D148" s="168">
        <v>100</v>
      </c>
      <c r="E148" s="144">
        <v>43.2</v>
      </c>
      <c r="F148" s="168">
        <v>10.039999999999999</v>
      </c>
      <c r="G148" s="168">
        <v>11.82</v>
      </c>
      <c r="H148" s="168">
        <v>10.5</v>
      </c>
      <c r="I148" s="168">
        <v>188.03</v>
      </c>
    </row>
    <row r="149" spans="2:9" ht="31.5" x14ac:dyDescent="0.25">
      <c r="B149" s="168">
        <v>309</v>
      </c>
      <c r="C149" s="168" t="s">
        <v>16</v>
      </c>
      <c r="D149" s="168">
        <v>150</v>
      </c>
      <c r="E149" s="144">
        <v>8.1999999999999993</v>
      </c>
      <c r="F149" s="168">
        <v>5.28</v>
      </c>
      <c r="G149" s="168">
        <v>3.88</v>
      </c>
      <c r="H149" s="168">
        <v>32.74</v>
      </c>
      <c r="I149" s="168">
        <v>187.2</v>
      </c>
    </row>
    <row r="150" spans="2:9" ht="15.75" x14ac:dyDescent="0.25">
      <c r="B150" s="168">
        <v>349</v>
      </c>
      <c r="C150" s="168" t="s">
        <v>68</v>
      </c>
      <c r="D150" s="168">
        <v>200</v>
      </c>
      <c r="E150" s="144">
        <v>7.1</v>
      </c>
      <c r="F150" s="168">
        <v>0.38</v>
      </c>
      <c r="G150" s="168">
        <v>0</v>
      </c>
      <c r="H150" s="168">
        <v>30.74</v>
      </c>
      <c r="I150" s="168">
        <v>124.46</v>
      </c>
    </row>
    <row r="151" spans="2:9" ht="15.75" x14ac:dyDescent="0.25">
      <c r="B151" s="168">
        <v>1091</v>
      </c>
      <c r="C151" s="168" t="s">
        <v>10</v>
      </c>
      <c r="D151" s="168">
        <v>30</v>
      </c>
      <c r="E151" s="144">
        <v>2</v>
      </c>
      <c r="F151" s="168">
        <v>2.2799999999999998</v>
      </c>
      <c r="G151" s="168">
        <v>0.24</v>
      </c>
      <c r="H151" s="168">
        <v>14.76</v>
      </c>
      <c r="I151" s="168">
        <v>70.319999999999993</v>
      </c>
    </row>
    <row r="152" spans="2:9" ht="15.75" x14ac:dyDescent="0.25">
      <c r="B152" s="168">
        <v>1091</v>
      </c>
      <c r="C152" s="168" t="s">
        <v>11</v>
      </c>
      <c r="D152" s="168">
        <v>30</v>
      </c>
      <c r="E152" s="144">
        <v>2</v>
      </c>
      <c r="F152" s="168">
        <v>1.98</v>
      </c>
      <c r="G152" s="168">
        <v>0.36</v>
      </c>
      <c r="H152" s="168">
        <v>10.02</v>
      </c>
      <c r="I152" s="168">
        <v>51.24</v>
      </c>
    </row>
    <row r="153" spans="2:9" ht="15.75" x14ac:dyDescent="0.25">
      <c r="B153" s="168"/>
      <c r="C153" s="165" t="s">
        <v>41</v>
      </c>
      <c r="D153" s="165">
        <f>SUM(D144:D152)</f>
        <v>990</v>
      </c>
      <c r="E153" s="165">
        <f t="shared" ref="E153:I153" si="15">SUM(E144:E152)</f>
        <v>125</v>
      </c>
      <c r="F153" s="165">
        <f t="shared" si="15"/>
        <v>28.66</v>
      </c>
      <c r="G153" s="165">
        <f t="shared" si="15"/>
        <v>26.549999999999997</v>
      </c>
      <c r="H153" s="165">
        <f t="shared" si="15"/>
        <v>129.54000000000002</v>
      </c>
      <c r="I153" s="165">
        <f t="shared" si="15"/>
        <v>871.18000000000006</v>
      </c>
    </row>
    <row r="154" spans="2:9" ht="15.75" x14ac:dyDescent="0.25">
      <c r="B154" s="168"/>
      <c r="C154" s="165" t="s">
        <v>19</v>
      </c>
      <c r="D154" s="165">
        <f>D153+D142</f>
        <v>1710</v>
      </c>
      <c r="E154" s="165"/>
      <c r="F154" s="165">
        <f>F153+F142</f>
        <v>54.56</v>
      </c>
      <c r="G154" s="165">
        <f t="shared" ref="G154:I154" si="16">G153+G142</f>
        <v>60.149999999999991</v>
      </c>
      <c r="H154" s="165">
        <f t="shared" si="16"/>
        <v>253.42000000000002</v>
      </c>
      <c r="I154" s="165">
        <f t="shared" si="16"/>
        <v>1866</v>
      </c>
    </row>
    <row r="155" spans="2:9" ht="15.75" x14ac:dyDescent="0.25">
      <c r="B155" s="1" t="s">
        <v>37</v>
      </c>
      <c r="C155" s="4"/>
      <c r="D155" s="4"/>
      <c r="E155" s="4"/>
      <c r="F155" s="4"/>
      <c r="G155" s="4"/>
      <c r="H155" s="4"/>
      <c r="I155" s="4"/>
    </row>
    <row r="156" spans="2:9" ht="15.75" x14ac:dyDescent="0.25">
      <c r="B156" s="1" t="s">
        <v>20</v>
      </c>
      <c r="C156" s="4"/>
      <c r="D156" s="4"/>
      <c r="E156" s="4"/>
      <c r="F156" s="4"/>
      <c r="G156" s="4"/>
      <c r="H156" s="4"/>
      <c r="I156" s="4"/>
    </row>
    <row r="157" spans="2:9" x14ac:dyDescent="0.25">
      <c r="B157" s="214" t="s">
        <v>50</v>
      </c>
      <c r="C157" s="214" t="s">
        <v>2</v>
      </c>
      <c r="D157" s="214" t="s">
        <v>52</v>
      </c>
      <c r="E157" s="214" t="s">
        <v>3</v>
      </c>
      <c r="F157" s="214" t="s">
        <v>4</v>
      </c>
      <c r="G157" s="214"/>
      <c r="H157" s="214"/>
      <c r="I157" s="214" t="s">
        <v>51</v>
      </c>
    </row>
    <row r="158" spans="2:9" x14ac:dyDescent="0.25">
      <c r="B158" s="214"/>
      <c r="C158" s="214"/>
      <c r="D158" s="214"/>
      <c r="E158" s="214"/>
      <c r="F158" s="214"/>
      <c r="G158" s="214"/>
      <c r="H158" s="214"/>
      <c r="I158" s="214"/>
    </row>
    <row r="159" spans="2:9" ht="31.5" x14ac:dyDescent="0.25">
      <c r="B159" s="214"/>
      <c r="C159" s="214"/>
      <c r="D159" s="214"/>
      <c r="E159" s="214"/>
      <c r="F159" s="165" t="s">
        <v>5</v>
      </c>
      <c r="G159" s="165" t="s">
        <v>6</v>
      </c>
      <c r="H159" s="165" t="s">
        <v>7</v>
      </c>
      <c r="I159" s="214"/>
    </row>
    <row r="160" spans="2:9" ht="15.75" x14ac:dyDescent="0.25">
      <c r="B160" s="168"/>
      <c r="C160" s="165" t="s">
        <v>8</v>
      </c>
      <c r="D160" s="168"/>
      <c r="E160" s="168"/>
      <c r="F160" s="168"/>
      <c r="G160" s="168"/>
      <c r="H160" s="168"/>
      <c r="I160" s="168"/>
    </row>
    <row r="161" spans="2:10" ht="15.75" x14ac:dyDescent="0.25">
      <c r="B161" s="168">
        <v>73</v>
      </c>
      <c r="C161" s="168" t="s">
        <v>39</v>
      </c>
      <c r="D161" s="168">
        <v>60</v>
      </c>
      <c r="E161" s="144">
        <v>10.6</v>
      </c>
      <c r="F161" s="144">
        <v>0</v>
      </c>
      <c r="G161" s="168">
        <v>4.2</v>
      </c>
      <c r="H161" s="168">
        <v>4.2</v>
      </c>
      <c r="I161" s="168">
        <v>54</v>
      </c>
    </row>
    <row r="162" spans="2:10" ht="15.75" x14ac:dyDescent="0.25">
      <c r="B162" s="168">
        <v>210</v>
      </c>
      <c r="C162" s="168" t="s">
        <v>105</v>
      </c>
      <c r="D162" s="168">
        <v>159</v>
      </c>
      <c r="E162" s="144">
        <v>43.75</v>
      </c>
      <c r="F162" s="168">
        <v>15.55</v>
      </c>
      <c r="G162" s="168">
        <v>16.940000000000001</v>
      </c>
      <c r="H162" s="168">
        <v>2.78</v>
      </c>
      <c r="I162" s="168">
        <v>240</v>
      </c>
    </row>
    <row r="163" spans="2:10" ht="15.75" x14ac:dyDescent="0.25">
      <c r="B163" s="168">
        <v>1091</v>
      </c>
      <c r="C163" s="168" t="s">
        <v>10</v>
      </c>
      <c r="D163" s="168">
        <v>30</v>
      </c>
      <c r="E163" s="144">
        <v>2</v>
      </c>
      <c r="F163" s="168">
        <v>2.2799999999999998</v>
      </c>
      <c r="G163" s="168">
        <v>0.24</v>
      </c>
      <c r="H163" s="168">
        <v>14.76</v>
      </c>
      <c r="I163" s="168">
        <v>70.319999999999993</v>
      </c>
    </row>
    <row r="164" spans="2:10" ht="15.75" x14ac:dyDescent="0.25">
      <c r="B164" s="168">
        <v>1091</v>
      </c>
      <c r="C164" s="168" t="s">
        <v>11</v>
      </c>
      <c r="D164" s="168">
        <v>30</v>
      </c>
      <c r="E164" s="144">
        <v>2</v>
      </c>
      <c r="F164" s="168">
        <v>1.98</v>
      </c>
      <c r="G164" s="168">
        <v>0.36</v>
      </c>
      <c r="H164" s="168">
        <v>10.02</v>
      </c>
      <c r="I164" s="168">
        <v>51.24</v>
      </c>
    </row>
    <row r="165" spans="2:10" ht="31.5" x14ac:dyDescent="0.25">
      <c r="B165" s="168">
        <v>338</v>
      </c>
      <c r="C165" s="168" t="s">
        <v>49</v>
      </c>
      <c r="D165" s="168">
        <v>100</v>
      </c>
      <c r="E165" s="144">
        <v>19.5</v>
      </c>
      <c r="F165" s="64">
        <v>0.4</v>
      </c>
      <c r="G165" s="64">
        <v>0</v>
      </c>
      <c r="H165" s="64">
        <v>12.6</v>
      </c>
      <c r="I165" s="64">
        <v>52</v>
      </c>
    </row>
    <row r="166" spans="2:10" ht="15.75" x14ac:dyDescent="0.25">
      <c r="B166" s="168">
        <v>378</v>
      </c>
      <c r="C166" s="168" t="s">
        <v>54</v>
      </c>
      <c r="D166" s="168">
        <v>215</v>
      </c>
      <c r="E166" s="144">
        <v>4.1500000000000004</v>
      </c>
      <c r="F166" s="168">
        <v>0.1</v>
      </c>
      <c r="G166" s="168">
        <v>0</v>
      </c>
      <c r="H166" s="168">
        <v>15</v>
      </c>
      <c r="I166" s="168">
        <v>60</v>
      </c>
    </row>
    <row r="167" spans="2:10" ht="15.75" x14ac:dyDescent="0.25">
      <c r="B167" s="168"/>
      <c r="C167" s="174" t="s">
        <v>151</v>
      </c>
      <c r="D167" s="168">
        <v>200</v>
      </c>
      <c r="E167" s="144">
        <v>43</v>
      </c>
      <c r="F167" s="168"/>
      <c r="G167" s="168"/>
      <c r="H167" s="168"/>
      <c r="I167" s="168"/>
      <c r="J167" t="s">
        <v>154</v>
      </c>
    </row>
    <row r="168" spans="2:10" ht="15.75" x14ac:dyDescent="0.25">
      <c r="B168" s="168"/>
      <c r="C168" s="165" t="s">
        <v>12</v>
      </c>
      <c r="D168" s="165">
        <f>SUM(D161:D167)</f>
        <v>794</v>
      </c>
      <c r="E168" s="165">
        <f t="shared" ref="E168:I168" si="17">SUM(E161:E167)</f>
        <v>125</v>
      </c>
      <c r="F168" s="165">
        <f t="shared" si="17"/>
        <v>20.310000000000002</v>
      </c>
      <c r="G168" s="165">
        <f t="shared" si="17"/>
        <v>21.74</v>
      </c>
      <c r="H168" s="165">
        <f t="shared" si="17"/>
        <v>59.36</v>
      </c>
      <c r="I168" s="165">
        <f t="shared" si="17"/>
        <v>527.55999999999995</v>
      </c>
    </row>
    <row r="169" spans="2:10" ht="15.75" x14ac:dyDescent="0.25">
      <c r="B169" s="168"/>
      <c r="C169" s="165" t="s">
        <v>13</v>
      </c>
      <c r="D169" s="168"/>
      <c r="E169" s="144"/>
      <c r="F169" s="168"/>
      <c r="G169" s="168"/>
      <c r="H169" s="168"/>
      <c r="I169" s="168"/>
    </row>
    <row r="170" spans="2:10" ht="15.75" x14ac:dyDescent="0.25">
      <c r="B170" s="168"/>
      <c r="C170" s="174" t="s">
        <v>151</v>
      </c>
      <c r="D170" s="168">
        <v>200</v>
      </c>
      <c r="E170" s="144">
        <v>43</v>
      </c>
      <c r="F170" s="168"/>
      <c r="G170" s="168"/>
      <c r="H170" s="168"/>
      <c r="I170" s="168"/>
    </row>
    <row r="171" spans="2:10" ht="15.75" x14ac:dyDescent="0.25">
      <c r="B171" s="168">
        <v>70</v>
      </c>
      <c r="C171" s="168" t="s">
        <v>14</v>
      </c>
      <c r="D171" s="168">
        <v>60</v>
      </c>
      <c r="E171" s="144">
        <v>7.8</v>
      </c>
      <c r="F171" s="168">
        <v>0.48</v>
      </c>
      <c r="G171" s="168">
        <v>0.12</v>
      </c>
      <c r="H171" s="168">
        <v>1.92</v>
      </c>
      <c r="I171" s="168">
        <v>10.8</v>
      </c>
    </row>
    <row r="172" spans="2:10" ht="31.5" x14ac:dyDescent="0.25">
      <c r="B172" s="168">
        <v>101</v>
      </c>
      <c r="C172" s="168" t="s">
        <v>38</v>
      </c>
      <c r="D172" s="168">
        <v>200</v>
      </c>
      <c r="E172" s="144">
        <v>9.1999999999999993</v>
      </c>
      <c r="F172" s="168">
        <v>1.78</v>
      </c>
      <c r="G172" s="168">
        <v>3.28</v>
      </c>
      <c r="H172" s="168">
        <v>12.4</v>
      </c>
      <c r="I172" s="168">
        <v>93.2</v>
      </c>
    </row>
    <row r="173" spans="2:10" ht="31.5" x14ac:dyDescent="0.25">
      <c r="B173" s="168" t="s">
        <v>74</v>
      </c>
      <c r="C173" s="168" t="s">
        <v>67</v>
      </c>
      <c r="D173" s="168">
        <v>100</v>
      </c>
      <c r="E173" s="144">
        <v>32.200000000000003</v>
      </c>
      <c r="F173" s="168">
        <v>9.48</v>
      </c>
      <c r="G173" s="168">
        <v>8.2799999999999994</v>
      </c>
      <c r="H173" s="168">
        <v>9.24</v>
      </c>
      <c r="I173" s="168">
        <v>225</v>
      </c>
    </row>
    <row r="174" spans="2:10" ht="15.75" x14ac:dyDescent="0.25">
      <c r="B174" s="168">
        <v>312</v>
      </c>
      <c r="C174" s="168" t="s">
        <v>31</v>
      </c>
      <c r="D174" s="168">
        <v>150</v>
      </c>
      <c r="E174" s="144">
        <v>18.600000000000001</v>
      </c>
      <c r="F174" s="168">
        <v>3.26</v>
      </c>
      <c r="G174" s="168">
        <v>4.24</v>
      </c>
      <c r="H174" s="168">
        <v>20.170000000000002</v>
      </c>
      <c r="I174" s="168">
        <v>130.97</v>
      </c>
    </row>
    <row r="175" spans="2:10" ht="15.75" x14ac:dyDescent="0.25">
      <c r="B175" s="168">
        <v>1091</v>
      </c>
      <c r="C175" s="168" t="s">
        <v>10</v>
      </c>
      <c r="D175" s="168">
        <v>30</v>
      </c>
      <c r="E175" s="144">
        <v>2</v>
      </c>
      <c r="F175" s="64">
        <v>2.2799999999999998</v>
      </c>
      <c r="G175" s="64">
        <v>0.24</v>
      </c>
      <c r="H175" s="64">
        <v>14.76</v>
      </c>
      <c r="I175" s="64">
        <v>70.319999999999993</v>
      </c>
    </row>
    <row r="176" spans="2:10" ht="15.75" x14ac:dyDescent="0.25">
      <c r="B176" s="168">
        <v>1091</v>
      </c>
      <c r="C176" s="168" t="s">
        <v>11</v>
      </c>
      <c r="D176" s="168">
        <v>30</v>
      </c>
      <c r="E176" s="144">
        <v>2</v>
      </c>
      <c r="F176" s="64">
        <v>1.98</v>
      </c>
      <c r="G176" s="64">
        <v>0.36</v>
      </c>
      <c r="H176" s="64">
        <v>10.02</v>
      </c>
      <c r="I176" s="64">
        <v>51.24</v>
      </c>
    </row>
    <row r="177" spans="2:9" ht="15.75" x14ac:dyDescent="0.25">
      <c r="B177" s="168">
        <v>344</v>
      </c>
      <c r="C177" s="168" t="s">
        <v>17</v>
      </c>
      <c r="D177" s="168">
        <v>200</v>
      </c>
      <c r="E177" s="144">
        <v>10.199999999999999</v>
      </c>
      <c r="F177" s="168">
        <v>0.3</v>
      </c>
      <c r="G177" s="168">
        <v>0</v>
      </c>
      <c r="H177" s="168">
        <v>27.3</v>
      </c>
      <c r="I177" s="168">
        <v>112.1</v>
      </c>
    </row>
    <row r="178" spans="2:9" ht="15.75" x14ac:dyDescent="0.25">
      <c r="B178" s="168"/>
      <c r="C178" s="165" t="s">
        <v>18</v>
      </c>
      <c r="D178" s="165">
        <f>SUM(D170:D177)</f>
        <v>970</v>
      </c>
      <c r="E178" s="165">
        <f t="shared" ref="E178:I178" si="18">SUM(E170:E177)</f>
        <v>125.00000000000001</v>
      </c>
      <c r="F178" s="165">
        <f t="shared" si="18"/>
        <v>19.560000000000002</v>
      </c>
      <c r="G178" s="165">
        <f t="shared" si="18"/>
        <v>16.52</v>
      </c>
      <c r="H178" s="165">
        <f t="shared" si="18"/>
        <v>95.81</v>
      </c>
      <c r="I178" s="165">
        <f t="shared" si="18"/>
        <v>693.63</v>
      </c>
    </row>
    <row r="179" spans="2:9" ht="15.75" x14ac:dyDescent="0.25">
      <c r="B179" s="168"/>
      <c r="C179" s="165" t="s">
        <v>19</v>
      </c>
      <c r="D179" s="165">
        <f>D178+D168</f>
        <v>1764</v>
      </c>
      <c r="E179" s="165"/>
      <c r="F179" s="165">
        <f t="shared" ref="F179:I179" si="19">F178+F168</f>
        <v>39.870000000000005</v>
      </c>
      <c r="G179" s="165">
        <f t="shared" si="19"/>
        <v>38.26</v>
      </c>
      <c r="H179" s="165">
        <f t="shared" si="19"/>
        <v>155.17000000000002</v>
      </c>
      <c r="I179" s="165">
        <f t="shared" si="19"/>
        <v>1221.19</v>
      </c>
    </row>
    <row r="180" spans="2:9" ht="15.75" x14ac:dyDescent="0.25">
      <c r="B180" s="1" t="s">
        <v>37</v>
      </c>
      <c r="C180" s="4"/>
      <c r="D180" s="4"/>
      <c r="E180" s="4"/>
      <c r="F180" s="4"/>
      <c r="G180" s="4"/>
      <c r="H180" s="4"/>
      <c r="I180" s="4"/>
    </row>
    <row r="181" spans="2:9" ht="15.75" x14ac:dyDescent="0.25">
      <c r="B181" s="1" t="s">
        <v>25</v>
      </c>
      <c r="C181" s="4"/>
      <c r="D181" s="4"/>
      <c r="E181" s="4"/>
      <c r="F181" s="4"/>
      <c r="G181" s="4"/>
      <c r="H181" s="4"/>
      <c r="I181" s="4"/>
    </row>
    <row r="182" spans="2:9" x14ac:dyDescent="0.25">
      <c r="B182" s="214" t="s">
        <v>50</v>
      </c>
      <c r="C182" s="214" t="s">
        <v>2</v>
      </c>
      <c r="D182" s="214" t="s">
        <v>52</v>
      </c>
      <c r="E182" s="214" t="s">
        <v>3</v>
      </c>
      <c r="F182" s="214" t="s">
        <v>4</v>
      </c>
      <c r="G182" s="214"/>
      <c r="H182" s="214"/>
      <c r="I182" s="214" t="s">
        <v>51</v>
      </c>
    </row>
    <row r="183" spans="2:9" x14ac:dyDescent="0.25">
      <c r="B183" s="214"/>
      <c r="C183" s="214"/>
      <c r="D183" s="214"/>
      <c r="E183" s="214"/>
      <c r="F183" s="214"/>
      <c r="G183" s="214"/>
      <c r="H183" s="214"/>
      <c r="I183" s="214"/>
    </row>
    <row r="184" spans="2:9" ht="31.5" x14ac:dyDescent="0.25">
      <c r="B184" s="214"/>
      <c r="C184" s="214"/>
      <c r="D184" s="214"/>
      <c r="E184" s="214"/>
      <c r="F184" s="165" t="s">
        <v>5</v>
      </c>
      <c r="G184" s="165" t="s">
        <v>6</v>
      </c>
      <c r="H184" s="165" t="s">
        <v>7</v>
      </c>
      <c r="I184" s="214"/>
    </row>
    <row r="185" spans="2:9" ht="15.75" x14ac:dyDescent="0.25">
      <c r="B185" s="168"/>
      <c r="C185" s="165" t="s">
        <v>8</v>
      </c>
      <c r="D185" s="168"/>
      <c r="E185" s="168"/>
      <c r="F185" s="168"/>
      <c r="G185" s="168"/>
      <c r="H185" s="168"/>
      <c r="I185" s="168"/>
    </row>
    <row r="186" spans="2:9" ht="63" x14ac:dyDescent="0.25">
      <c r="B186" s="168">
        <v>173</v>
      </c>
      <c r="C186" s="168" t="s">
        <v>115</v>
      </c>
      <c r="D186" s="168">
        <v>220</v>
      </c>
      <c r="E186" s="144">
        <v>35.700000000000003</v>
      </c>
      <c r="F186" s="168">
        <v>5.72</v>
      </c>
      <c r="G186" s="168">
        <v>8.98</v>
      </c>
      <c r="H186" s="168">
        <v>40.43</v>
      </c>
      <c r="I186" s="168">
        <v>265.32</v>
      </c>
    </row>
    <row r="187" spans="2:9" ht="31.5" x14ac:dyDescent="0.25">
      <c r="B187" s="168">
        <v>15</v>
      </c>
      <c r="C187" s="168" t="s">
        <v>9</v>
      </c>
      <c r="D187" s="168">
        <v>20</v>
      </c>
      <c r="E187" s="144">
        <v>18.649999999999999</v>
      </c>
      <c r="F187" s="168">
        <v>4.6399999999999997</v>
      </c>
      <c r="G187" s="168">
        <v>5.9</v>
      </c>
      <c r="H187" s="168">
        <v>0</v>
      </c>
      <c r="I187" s="168">
        <v>71.66</v>
      </c>
    </row>
    <row r="188" spans="2:9" ht="15.75" x14ac:dyDescent="0.25">
      <c r="B188" s="168">
        <v>389</v>
      </c>
      <c r="C188" s="168" t="s">
        <v>104</v>
      </c>
      <c r="D188" s="168">
        <v>200</v>
      </c>
      <c r="E188" s="144">
        <v>23.65</v>
      </c>
      <c r="F188" s="168">
        <v>1</v>
      </c>
      <c r="G188" s="168">
        <v>0</v>
      </c>
      <c r="H188" s="168">
        <v>24.4</v>
      </c>
      <c r="I188" s="168">
        <v>101.6</v>
      </c>
    </row>
    <row r="189" spans="2:9" ht="15.75" x14ac:dyDescent="0.25">
      <c r="B189" s="168">
        <v>1091</v>
      </c>
      <c r="C189" s="168" t="s">
        <v>42</v>
      </c>
      <c r="D189" s="168">
        <v>30</v>
      </c>
      <c r="E189" s="144">
        <v>2</v>
      </c>
      <c r="F189" s="168">
        <v>2.2799999999999998</v>
      </c>
      <c r="G189" s="168">
        <v>0.24</v>
      </c>
      <c r="H189" s="168">
        <v>14.76</v>
      </c>
      <c r="I189" s="168">
        <v>70.319999999999993</v>
      </c>
    </row>
    <row r="190" spans="2:9" ht="15.75" x14ac:dyDescent="0.25">
      <c r="B190" s="168">
        <v>1091</v>
      </c>
      <c r="C190" s="168" t="s">
        <v>43</v>
      </c>
      <c r="D190" s="168">
        <v>30</v>
      </c>
      <c r="E190" s="144">
        <v>2</v>
      </c>
      <c r="F190" s="168">
        <v>1.98</v>
      </c>
      <c r="G190" s="168">
        <v>0.36</v>
      </c>
      <c r="H190" s="168">
        <v>10.02</v>
      </c>
      <c r="I190" s="168">
        <v>51.24</v>
      </c>
    </row>
    <row r="191" spans="2:9" ht="30" x14ac:dyDescent="0.25">
      <c r="B191" s="64">
        <v>338</v>
      </c>
      <c r="C191" s="64" t="s">
        <v>93</v>
      </c>
      <c r="D191" s="64">
        <v>100</v>
      </c>
      <c r="E191" s="90">
        <v>19.5</v>
      </c>
      <c r="F191" s="64">
        <v>0.4</v>
      </c>
      <c r="G191" s="64">
        <v>0</v>
      </c>
      <c r="H191" s="64">
        <v>12.6</v>
      </c>
      <c r="I191" s="64">
        <v>52</v>
      </c>
    </row>
    <row r="192" spans="2:9" ht="15.75" x14ac:dyDescent="0.25">
      <c r="B192" s="168">
        <v>386</v>
      </c>
      <c r="C192" s="168" t="s">
        <v>21</v>
      </c>
      <c r="D192" s="168">
        <v>125</v>
      </c>
      <c r="E192" s="144">
        <v>23.5</v>
      </c>
      <c r="F192" s="168">
        <v>4.25</v>
      </c>
      <c r="G192" s="168">
        <v>3.13</v>
      </c>
      <c r="H192" s="168">
        <v>6.88</v>
      </c>
      <c r="I192" s="168">
        <v>72.63</v>
      </c>
    </row>
    <row r="193" spans="2:9" ht="15.75" x14ac:dyDescent="0.25">
      <c r="B193" s="168"/>
      <c r="C193" s="165" t="s">
        <v>44</v>
      </c>
      <c r="D193" s="165">
        <f>SUM(D186:D192)</f>
        <v>725</v>
      </c>
      <c r="E193" s="165">
        <f t="shared" ref="E193:I193" si="20">SUM(E186:E192)</f>
        <v>125</v>
      </c>
      <c r="F193" s="165">
        <f t="shared" si="20"/>
        <v>20.27</v>
      </c>
      <c r="G193" s="165">
        <f t="shared" si="20"/>
        <v>18.61</v>
      </c>
      <c r="H193" s="165">
        <f t="shared" si="20"/>
        <v>109.08999999999999</v>
      </c>
      <c r="I193" s="165">
        <f t="shared" si="20"/>
        <v>684.77</v>
      </c>
    </row>
    <row r="194" spans="2:9" ht="15.75" x14ac:dyDescent="0.25">
      <c r="B194" s="168"/>
      <c r="C194" s="165" t="s">
        <v>13</v>
      </c>
      <c r="D194" s="168"/>
      <c r="E194" s="144"/>
      <c r="F194" s="168"/>
      <c r="G194" s="168"/>
      <c r="H194" s="168"/>
      <c r="I194" s="168"/>
    </row>
    <row r="195" spans="2:9" ht="30" x14ac:dyDescent="0.25">
      <c r="B195" s="64">
        <v>338</v>
      </c>
      <c r="C195" s="64" t="s">
        <v>93</v>
      </c>
      <c r="D195" s="64">
        <v>100</v>
      </c>
      <c r="E195" s="90">
        <v>19.5</v>
      </c>
      <c r="F195" s="64">
        <v>0.4</v>
      </c>
      <c r="G195" s="64">
        <v>0</v>
      </c>
      <c r="H195" s="64">
        <v>12.6</v>
      </c>
      <c r="I195" s="64">
        <v>52</v>
      </c>
    </row>
    <row r="196" spans="2:9" ht="15.75" x14ac:dyDescent="0.25">
      <c r="B196" s="168">
        <v>386</v>
      </c>
      <c r="C196" s="168" t="s">
        <v>21</v>
      </c>
      <c r="D196" s="168">
        <v>125</v>
      </c>
      <c r="E196" s="144">
        <v>23.5</v>
      </c>
      <c r="F196" s="168">
        <v>4.25</v>
      </c>
      <c r="G196" s="168">
        <v>3.13</v>
      </c>
      <c r="H196" s="168">
        <v>6.88</v>
      </c>
      <c r="I196" s="168">
        <v>72.63</v>
      </c>
    </row>
    <row r="197" spans="2:9" x14ac:dyDescent="0.25">
      <c r="B197" s="64">
        <v>324</v>
      </c>
      <c r="C197" s="64" t="s">
        <v>34</v>
      </c>
      <c r="D197" s="64">
        <v>60</v>
      </c>
      <c r="E197" s="90">
        <v>5.3</v>
      </c>
      <c r="F197" s="64">
        <v>1.01</v>
      </c>
      <c r="G197" s="64">
        <v>0.73</v>
      </c>
      <c r="H197" s="64">
        <v>6.3</v>
      </c>
      <c r="I197" s="64">
        <v>35.81</v>
      </c>
    </row>
    <row r="198" spans="2:9" ht="31.5" x14ac:dyDescent="0.25">
      <c r="B198" s="168">
        <v>103</v>
      </c>
      <c r="C198" s="168" t="s">
        <v>45</v>
      </c>
      <c r="D198" s="168">
        <v>200</v>
      </c>
      <c r="E198" s="144">
        <v>9.42</v>
      </c>
      <c r="F198" s="168">
        <v>2.16</v>
      </c>
      <c r="G198" s="168">
        <v>2.56</v>
      </c>
      <c r="H198" s="168">
        <v>15.12</v>
      </c>
      <c r="I198" s="168">
        <v>91.87</v>
      </c>
    </row>
    <row r="199" spans="2:9" ht="31.5" x14ac:dyDescent="0.25">
      <c r="B199" s="168" t="s">
        <v>61</v>
      </c>
      <c r="C199" s="168" t="s">
        <v>62</v>
      </c>
      <c r="D199" s="168">
        <v>100</v>
      </c>
      <c r="E199" s="144">
        <v>40.630000000000003</v>
      </c>
      <c r="F199" s="166">
        <v>9.9499999999999993</v>
      </c>
      <c r="G199" s="166">
        <v>12.45</v>
      </c>
      <c r="H199" s="166">
        <v>17.32</v>
      </c>
      <c r="I199" s="166">
        <v>186.95</v>
      </c>
    </row>
    <row r="200" spans="2:9" ht="15.75" x14ac:dyDescent="0.25">
      <c r="B200" s="168">
        <v>305</v>
      </c>
      <c r="C200" s="168" t="s">
        <v>46</v>
      </c>
      <c r="D200" s="168">
        <v>150</v>
      </c>
      <c r="E200" s="144">
        <v>18.5</v>
      </c>
      <c r="F200" s="168">
        <v>3.66</v>
      </c>
      <c r="G200" s="168">
        <v>3.63</v>
      </c>
      <c r="H200" s="168">
        <v>35.72</v>
      </c>
      <c r="I200" s="168">
        <v>190</v>
      </c>
    </row>
    <row r="201" spans="2:9" ht="15.75" x14ac:dyDescent="0.25">
      <c r="B201" s="168">
        <v>1091</v>
      </c>
      <c r="C201" s="168" t="s">
        <v>42</v>
      </c>
      <c r="D201" s="168">
        <v>30</v>
      </c>
      <c r="E201" s="144">
        <v>2</v>
      </c>
      <c r="F201" s="168">
        <v>2.2799999999999998</v>
      </c>
      <c r="G201" s="168">
        <v>0.24</v>
      </c>
      <c r="H201" s="168">
        <v>14.76</v>
      </c>
      <c r="I201" s="168">
        <v>70.319999999999993</v>
      </c>
    </row>
    <row r="202" spans="2:9" ht="15.75" x14ac:dyDescent="0.25">
      <c r="B202" s="168">
        <v>1091</v>
      </c>
      <c r="C202" s="168" t="s">
        <v>43</v>
      </c>
      <c r="D202" s="168">
        <v>30</v>
      </c>
      <c r="E202" s="144">
        <v>2</v>
      </c>
      <c r="F202" s="168">
        <v>1.98</v>
      </c>
      <c r="G202" s="168">
        <v>0.36</v>
      </c>
      <c r="H202" s="168">
        <v>10.02</v>
      </c>
      <c r="I202" s="168">
        <v>51.24</v>
      </c>
    </row>
    <row r="203" spans="2:9" ht="15.75" x14ac:dyDescent="0.25">
      <c r="B203" s="168">
        <v>377</v>
      </c>
      <c r="C203" s="168" t="s">
        <v>54</v>
      </c>
      <c r="D203" s="168">
        <v>215</v>
      </c>
      <c r="E203" s="144">
        <v>4.1500000000000004</v>
      </c>
      <c r="F203" s="168">
        <v>0.1</v>
      </c>
      <c r="G203" s="168">
        <v>0</v>
      </c>
      <c r="H203" s="168">
        <v>15</v>
      </c>
      <c r="I203" s="168">
        <v>60</v>
      </c>
    </row>
    <row r="204" spans="2:9" ht="15.75" x14ac:dyDescent="0.25">
      <c r="B204" s="168"/>
      <c r="C204" s="165" t="s">
        <v>41</v>
      </c>
      <c r="D204" s="165">
        <f>SUM(D195:D203)</f>
        <v>1010</v>
      </c>
      <c r="E204" s="165">
        <f t="shared" ref="E204:I204" si="21">SUM(E195:E203)</f>
        <v>125</v>
      </c>
      <c r="F204" s="165">
        <f t="shared" si="21"/>
        <v>25.790000000000003</v>
      </c>
      <c r="G204" s="165">
        <f t="shared" si="21"/>
        <v>23.099999999999994</v>
      </c>
      <c r="H204" s="165">
        <f t="shared" si="21"/>
        <v>133.72</v>
      </c>
      <c r="I204" s="165">
        <f t="shared" si="21"/>
        <v>810.81999999999994</v>
      </c>
    </row>
    <row r="205" spans="2:9" ht="15.75" x14ac:dyDescent="0.25">
      <c r="B205" s="168"/>
      <c r="C205" s="165" t="s">
        <v>19</v>
      </c>
      <c r="D205" s="165">
        <f>D204+D193</f>
        <v>1735</v>
      </c>
      <c r="E205" s="165"/>
      <c r="F205" s="165">
        <f t="shared" ref="F205:I205" si="22">F204+F193</f>
        <v>46.06</v>
      </c>
      <c r="G205" s="165">
        <f t="shared" si="22"/>
        <v>41.709999999999994</v>
      </c>
      <c r="H205" s="165">
        <f t="shared" si="22"/>
        <v>242.81</v>
      </c>
      <c r="I205" s="165">
        <f t="shared" si="22"/>
        <v>1495.59</v>
      </c>
    </row>
    <row r="206" spans="2:9" ht="15.75" x14ac:dyDescent="0.25">
      <c r="B206" s="1" t="s">
        <v>37</v>
      </c>
      <c r="C206" s="4"/>
      <c r="D206" s="4"/>
      <c r="E206" s="4"/>
      <c r="F206" s="4"/>
      <c r="G206" s="4"/>
      <c r="H206" s="4"/>
      <c r="I206" s="4"/>
    </row>
    <row r="207" spans="2:9" ht="15.75" x14ac:dyDescent="0.25">
      <c r="B207" s="1" t="s">
        <v>28</v>
      </c>
      <c r="C207" s="4"/>
      <c r="D207" s="4"/>
      <c r="E207" s="4"/>
      <c r="F207" s="4"/>
      <c r="G207" s="4"/>
      <c r="H207" s="4"/>
      <c r="I207" s="4"/>
    </row>
    <row r="208" spans="2:9" x14ac:dyDescent="0.25">
      <c r="B208" s="214" t="s">
        <v>50</v>
      </c>
      <c r="C208" s="214" t="s">
        <v>2</v>
      </c>
      <c r="D208" s="214" t="s">
        <v>52</v>
      </c>
      <c r="E208" s="214" t="s">
        <v>3</v>
      </c>
      <c r="F208" s="214" t="s">
        <v>4</v>
      </c>
      <c r="G208" s="214"/>
      <c r="H208" s="214"/>
      <c r="I208" s="214" t="s">
        <v>51</v>
      </c>
    </row>
    <row r="209" spans="2:9" x14ac:dyDescent="0.25">
      <c r="B209" s="214"/>
      <c r="C209" s="214"/>
      <c r="D209" s="214"/>
      <c r="E209" s="214"/>
      <c r="F209" s="214"/>
      <c r="G209" s="214"/>
      <c r="H209" s="214"/>
      <c r="I209" s="214"/>
    </row>
    <row r="210" spans="2:9" ht="31.5" x14ac:dyDescent="0.25">
      <c r="B210" s="214"/>
      <c r="C210" s="214"/>
      <c r="D210" s="214"/>
      <c r="E210" s="214"/>
      <c r="F210" s="165" t="s">
        <v>5</v>
      </c>
      <c r="G210" s="165" t="s">
        <v>6</v>
      </c>
      <c r="H210" s="165" t="s">
        <v>7</v>
      </c>
      <c r="I210" s="214"/>
    </row>
    <row r="211" spans="2:9" ht="15.75" x14ac:dyDescent="0.25">
      <c r="B211" s="168"/>
      <c r="C211" s="165" t="s">
        <v>8</v>
      </c>
      <c r="D211" s="168"/>
      <c r="E211" s="168"/>
      <c r="F211" s="168"/>
      <c r="G211" s="168"/>
      <c r="H211" s="168"/>
      <c r="I211" s="168"/>
    </row>
    <row r="212" spans="2:9" ht="31.5" x14ac:dyDescent="0.25">
      <c r="B212" s="168">
        <v>181</v>
      </c>
      <c r="C212" s="168" t="s">
        <v>89</v>
      </c>
      <c r="D212" s="168">
        <v>210</v>
      </c>
      <c r="E212" s="144">
        <v>32.950000000000003</v>
      </c>
      <c r="F212" s="168">
        <v>6.1</v>
      </c>
      <c r="G212" s="168">
        <v>11.3</v>
      </c>
      <c r="H212" s="168">
        <v>33.5</v>
      </c>
      <c r="I212" s="168">
        <v>260</v>
      </c>
    </row>
    <row r="213" spans="2:9" ht="47.25" x14ac:dyDescent="0.25">
      <c r="B213" s="168">
        <v>3</v>
      </c>
      <c r="C213" s="168" t="s">
        <v>70</v>
      </c>
      <c r="D213" s="168">
        <v>50</v>
      </c>
      <c r="E213" s="144">
        <v>25.4</v>
      </c>
      <c r="F213" s="168">
        <v>5.9</v>
      </c>
      <c r="G213" s="168">
        <v>8.5</v>
      </c>
      <c r="H213" s="168">
        <v>14.2</v>
      </c>
      <c r="I213" s="168">
        <v>157</v>
      </c>
    </row>
    <row r="214" spans="2:9" ht="30" x14ac:dyDescent="0.25">
      <c r="B214" s="64">
        <v>338</v>
      </c>
      <c r="C214" s="64" t="s">
        <v>93</v>
      </c>
      <c r="D214" s="64">
        <v>100</v>
      </c>
      <c r="E214" s="90">
        <v>19.5</v>
      </c>
      <c r="F214" s="64">
        <v>0.4</v>
      </c>
      <c r="G214" s="64">
        <v>0</v>
      </c>
      <c r="H214" s="64">
        <v>12.6</v>
      </c>
      <c r="I214" s="64">
        <v>52</v>
      </c>
    </row>
    <row r="215" spans="2:9" ht="15.75" x14ac:dyDescent="0.25">
      <c r="B215" s="168">
        <v>377</v>
      </c>
      <c r="C215" s="168" t="s">
        <v>54</v>
      </c>
      <c r="D215" s="168">
        <v>215</v>
      </c>
      <c r="E215" s="144">
        <v>4.1500000000000004</v>
      </c>
      <c r="F215" s="168">
        <v>0.1</v>
      </c>
      <c r="G215" s="168">
        <v>0</v>
      </c>
      <c r="H215" s="168">
        <v>15</v>
      </c>
      <c r="I215" s="168">
        <v>60</v>
      </c>
    </row>
    <row r="216" spans="2:9" ht="15.75" x14ac:dyDescent="0.25">
      <c r="B216" s="168"/>
      <c r="C216" s="168" t="s">
        <v>152</v>
      </c>
      <c r="D216" s="168">
        <v>45</v>
      </c>
      <c r="E216" s="144">
        <v>43</v>
      </c>
      <c r="F216" s="168"/>
      <c r="G216" s="168"/>
      <c r="H216" s="168"/>
      <c r="I216" s="168"/>
    </row>
    <row r="217" spans="2:9" ht="15.75" x14ac:dyDescent="0.25">
      <c r="B217" s="168"/>
      <c r="C217" s="165" t="s">
        <v>12</v>
      </c>
      <c r="D217" s="165">
        <f>SUM(D212:D216)</f>
        <v>620</v>
      </c>
      <c r="E217" s="165">
        <f t="shared" ref="E217:I217" si="23">SUM(E212:E216)</f>
        <v>125</v>
      </c>
      <c r="F217" s="165">
        <f t="shared" si="23"/>
        <v>12.5</v>
      </c>
      <c r="G217" s="165">
        <f t="shared" si="23"/>
        <v>19.8</v>
      </c>
      <c r="H217" s="165">
        <f t="shared" si="23"/>
        <v>75.300000000000011</v>
      </c>
      <c r="I217" s="165">
        <f t="shared" si="23"/>
        <v>529</v>
      </c>
    </row>
    <row r="218" spans="2:9" ht="15.75" x14ac:dyDescent="0.25">
      <c r="B218" s="168"/>
      <c r="C218" s="165" t="s">
        <v>13</v>
      </c>
      <c r="D218" s="168"/>
      <c r="E218" s="144"/>
      <c r="F218" s="168"/>
      <c r="G218" s="168"/>
      <c r="H218" s="168"/>
      <c r="I218" s="168"/>
    </row>
    <row r="219" spans="2:9" ht="15.75" x14ac:dyDescent="0.25">
      <c r="B219" s="168"/>
      <c r="C219" s="168" t="s">
        <v>152</v>
      </c>
      <c r="D219" s="168">
        <v>45</v>
      </c>
      <c r="E219" s="144">
        <v>43</v>
      </c>
      <c r="F219" s="168"/>
      <c r="G219" s="168"/>
      <c r="H219" s="168"/>
      <c r="I219" s="168"/>
    </row>
    <row r="220" spans="2:9" ht="15.75" x14ac:dyDescent="0.25">
      <c r="B220" s="168">
        <v>70</v>
      </c>
      <c r="C220" s="168" t="s">
        <v>14</v>
      </c>
      <c r="D220" s="168">
        <v>60</v>
      </c>
      <c r="E220" s="144">
        <v>7.8</v>
      </c>
      <c r="F220" s="168">
        <v>0.48</v>
      </c>
      <c r="G220" s="168">
        <v>0.12</v>
      </c>
      <c r="H220" s="168">
        <v>1.92</v>
      </c>
      <c r="I220" s="168">
        <v>10.8</v>
      </c>
    </row>
    <row r="221" spans="2:9" ht="15.75" x14ac:dyDescent="0.25">
      <c r="B221" s="168">
        <v>112</v>
      </c>
      <c r="C221" s="168" t="s">
        <v>47</v>
      </c>
      <c r="D221" s="168">
        <v>200</v>
      </c>
      <c r="E221" s="144">
        <v>10.199999999999999</v>
      </c>
      <c r="F221" s="168">
        <v>4.12</v>
      </c>
      <c r="G221" s="168">
        <v>4</v>
      </c>
      <c r="H221" s="168">
        <v>14.49</v>
      </c>
      <c r="I221" s="168">
        <v>110.23</v>
      </c>
    </row>
    <row r="222" spans="2:9" ht="31.5" x14ac:dyDescent="0.25">
      <c r="B222" s="168">
        <v>290</v>
      </c>
      <c r="C222" s="168" t="s">
        <v>69</v>
      </c>
      <c r="D222" s="168">
        <v>100</v>
      </c>
      <c r="E222" s="144">
        <v>37.4</v>
      </c>
      <c r="F222" s="168">
        <v>13.5</v>
      </c>
      <c r="G222" s="168">
        <v>17.100000000000001</v>
      </c>
      <c r="H222" s="168">
        <v>3.8</v>
      </c>
      <c r="I222" s="168">
        <v>223</v>
      </c>
    </row>
    <row r="223" spans="2:9" ht="31.5" x14ac:dyDescent="0.25">
      <c r="B223" s="168">
        <v>309</v>
      </c>
      <c r="C223" s="168" t="s">
        <v>16</v>
      </c>
      <c r="D223" s="168">
        <v>150</v>
      </c>
      <c r="E223" s="144">
        <v>12.2</v>
      </c>
      <c r="F223" s="168">
        <v>5.28</v>
      </c>
      <c r="G223" s="168">
        <v>3.88</v>
      </c>
      <c r="H223" s="168">
        <v>32.74</v>
      </c>
      <c r="I223" s="168">
        <v>187.2</v>
      </c>
    </row>
    <row r="224" spans="2:9" ht="15.75" x14ac:dyDescent="0.25">
      <c r="B224" s="168">
        <v>344</v>
      </c>
      <c r="C224" s="168" t="s">
        <v>17</v>
      </c>
      <c r="D224" s="168">
        <v>200</v>
      </c>
      <c r="E224" s="144">
        <v>10.4</v>
      </c>
      <c r="F224" s="168">
        <v>0.3</v>
      </c>
      <c r="G224" s="168">
        <v>0</v>
      </c>
      <c r="H224" s="168">
        <v>27.3</v>
      </c>
      <c r="I224" s="168">
        <v>112.1</v>
      </c>
    </row>
    <row r="225" spans="2:9" ht="15.75" x14ac:dyDescent="0.25">
      <c r="B225" s="168">
        <v>1091</v>
      </c>
      <c r="C225" s="168" t="s">
        <v>42</v>
      </c>
      <c r="D225" s="168">
        <v>30</v>
      </c>
      <c r="E225" s="144">
        <v>2</v>
      </c>
      <c r="F225" s="168">
        <v>2.2799999999999998</v>
      </c>
      <c r="G225" s="168">
        <v>0.24</v>
      </c>
      <c r="H225" s="168">
        <v>14.76</v>
      </c>
      <c r="I225" s="168">
        <v>70.319999999999993</v>
      </c>
    </row>
    <row r="226" spans="2:9" ht="15.75" x14ac:dyDescent="0.25">
      <c r="B226" s="168">
        <v>1091</v>
      </c>
      <c r="C226" s="168" t="s">
        <v>43</v>
      </c>
      <c r="D226" s="168">
        <v>30</v>
      </c>
      <c r="E226" s="144">
        <v>2</v>
      </c>
      <c r="F226" s="168">
        <v>1.98</v>
      </c>
      <c r="G226" s="168">
        <v>0.36</v>
      </c>
      <c r="H226" s="168">
        <v>10.02</v>
      </c>
      <c r="I226" s="168">
        <v>51.24</v>
      </c>
    </row>
    <row r="227" spans="2:9" ht="15.75" x14ac:dyDescent="0.25">
      <c r="B227" s="168"/>
      <c r="C227" s="165" t="s">
        <v>18</v>
      </c>
      <c r="D227" s="165">
        <f>SUM(D219:D226)</f>
        <v>815</v>
      </c>
      <c r="E227" s="165">
        <f t="shared" ref="E227:I227" si="24">SUM(E219:E226)</f>
        <v>125.00000000000001</v>
      </c>
      <c r="F227" s="165">
        <f t="shared" si="24"/>
        <v>27.940000000000005</v>
      </c>
      <c r="G227" s="165">
        <f t="shared" si="24"/>
        <v>25.7</v>
      </c>
      <c r="H227" s="165">
        <f t="shared" si="24"/>
        <v>105.03</v>
      </c>
      <c r="I227" s="165">
        <f t="shared" si="24"/>
        <v>764.8900000000001</v>
      </c>
    </row>
    <row r="228" spans="2:9" ht="15.75" x14ac:dyDescent="0.25">
      <c r="B228" s="168"/>
      <c r="C228" s="165" t="s">
        <v>19</v>
      </c>
      <c r="D228" s="165">
        <f>D227+D217</f>
        <v>1435</v>
      </c>
      <c r="E228" s="165"/>
      <c r="F228" s="165">
        <f t="shared" ref="F228:I228" si="25">F227+F217</f>
        <v>40.440000000000005</v>
      </c>
      <c r="G228" s="165">
        <f t="shared" si="25"/>
        <v>45.5</v>
      </c>
      <c r="H228" s="165">
        <f t="shared" si="25"/>
        <v>180.33</v>
      </c>
      <c r="I228" s="165">
        <f t="shared" si="25"/>
        <v>1293.8900000000001</v>
      </c>
    </row>
    <row r="229" spans="2:9" ht="15.75" x14ac:dyDescent="0.25">
      <c r="B229" s="1" t="s">
        <v>37</v>
      </c>
      <c r="C229" s="4"/>
      <c r="D229" s="4"/>
      <c r="E229" s="4"/>
      <c r="F229" s="4"/>
      <c r="G229" s="4"/>
      <c r="H229" s="4"/>
      <c r="I229" s="4"/>
    </row>
    <row r="230" spans="2:9" ht="15.75" x14ac:dyDescent="0.25">
      <c r="B230" s="1" t="s">
        <v>32</v>
      </c>
      <c r="C230" s="4"/>
      <c r="D230" s="4"/>
      <c r="E230" s="4"/>
      <c r="F230" s="4"/>
      <c r="G230" s="4"/>
      <c r="H230" s="4"/>
      <c r="I230" s="4"/>
    </row>
    <row r="231" spans="2:9" x14ac:dyDescent="0.25">
      <c r="B231" s="214" t="s">
        <v>50</v>
      </c>
      <c r="C231" s="214" t="s">
        <v>2</v>
      </c>
      <c r="D231" s="214" t="s">
        <v>52</v>
      </c>
      <c r="E231" s="214" t="s">
        <v>3</v>
      </c>
      <c r="F231" s="214" t="s">
        <v>4</v>
      </c>
      <c r="G231" s="214"/>
      <c r="H231" s="214"/>
      <c r="I231" s="214" t="s">
        <v>51</v>
      </c>
    </row>
    <row r="232" spans="2:9" x14ac:dyDescent="0.25">
      <c r="B232" s="214"/>
      <c r="C232" s="214"/>
      <c r="D232" s="214"/>
      <c r="E232" s="214"/>
      <c r="F232" s="214"/>
      <c r="G232" s="214"/>
      <c r="H232" s="214"/>
      <c r="I232" s="214"/>
    </row>
    <row r="233" spans="2:9" ht="31.5" x14ac:dyDescent="0.25">
      <c r="B233" s="214"/>
      <c r="C233" s="214"/>
      <c r="D233" s="214"/>
      <c r="E233" s="214"/>
      <c r="F233" s="165" t="s">
        <v>5</v>
      </c>
      <c r="G233" s="165" t="s">
        <v>6</v>
      </c>
      <c r="H233" s="165" t="s">
        <v>7</v>
      </c>
      <c r="I233" s="214"/>
    </row>
    <row r="234" spans="2:9" ht="15.75" x14ac:dyDescent="0.25">
      <c r="B234" s="168"/>
      <c r="C234" s="165" t="s">
        <v>8</v>
      </c>
      <c r="D234" s="168"/>
      <c r="E234" s="168"/>
      <c r="F234" s="168"/>
      <c r="G234" s="168"/>
      <c r="H234" s="168"/>
      <c r="I234" s="168"/>
    </row>
    <row r="235" spans="2:9" ht="47.25" x14ac:dyDescent="0.25">
      <c r="B235" s="168" t="s">
        <v>72</v>
      </c>
      <c r="C235" s="168" t="s">
        <v>58</v>
      </c>
      <c r="D235" s="168">
        <v>100</v>
      </c>
      <c r="E235" s="144">
        <v>42</v>
      </c>
      <c r="F235" s="168">
        <v>10.039999999999999</v>
      </c>
      <c r="G235" s="168">
        <v>11.82</v>
      </c>
      <c r="H235" s="168">
        <v>10.5</v>
      </c>
      <c r="I235" s="168">
        <v>188.03</v>
      </c>
    </row>
    <row r="236" spans="2:9" ht="31.5" x14ac:dyDescent="0.25">
      <c r="B236" s="168">
        <v>309</v>
      </c>
      <c r="C236" s="168" t="s">
        <v>16</v>
      </c>
      <c r="D236" s="168">
        <v>150</v>
      </c>
      <c r="E236" s="144">
        <v>12.2</v>
      </c>
      <c r="F236" s="168">
        <v>5.28</v>
      </c>
      <c r="G236" s="168">
        <v>3.88</v>
      </c>
      <c r="H236" s="168">
        <v>32.74</v>
      </c>
      <c r="I236" s="168">
        <v>187.2</v>
      </c>
    </row>
    <row r="237" spans="2:9" x14ac:dyDescent="0.25">
      <c r="B237" s="64">
        <v>324</v>
      </c>
      <c r="C237" s="64" t="s">
        <v>34</v>
      </c>
      <c r="D237" s="64">
        <v>60</v>
      </c>
      <c r="E237" s="90">
        <v>5.4</v>
      </c>
      <c r="F237" s="64">
        <v>1.01</v>
      </c>
      <c r="G237" s="64">
        <v>0.73</v>
      </c>
      <c r="H237" s="64">
        <v>6.3</v>
      </c>
      <c r="I237" s="64">
        <v>35.81</v>
      </c>
    </row>
    <row r="238" spans="2:9" ht="15.75" x14ac:dyDescent="0.25">
      <c r="B238" s="168">
        <v>1091</v>
      </c>
      <c r="C238" s="168" t="s">
        <v>42</v>
      </c>
      <c r="D238" s="168">
        <v>30</v>
      </c>
      <c r="E238" s="144">
        <v>2</v>
      </c>
      <c r="F238" s="168">
        <v>2.2799999999999998</v>
      </c>
      <c r="G238" s="168">
        <v>0.24</v>
      </c>
      <c r="H238" s="168">
        <v>14.76</v>
      </c>
      <c r="I238" s="168">
        <v>70.319999999999993</v>
      </c>
    </row>
    <row r="239" spans="2:9" ht="15.75" x14ac:dyDescent="0.25">
      <c r="B239" s="168">
        <v>1091</v>
      </c>
      <c r="C239" s="168" t="s">
        <v>43</v>
      </c>
      <c r="D239" s="168">
        <v>30</v>
      </c>
      <c r="E239" s="144">
        <v>2</v>
      </c>
      <c r="F239" s="168">
        <v>1.98</v>
      </c>
      <c r="G239" s="168">
        <v>0.36</v>
      </c>
      <c r="H239" s="168">
        <v>10.02</v>
      </c>
      <c r="I239" s="168">
        <v>51.24</v>
      </c>
    </row>
    <row r="240" spans="2:9" ht="15.75" x14ac:dyDescent="0.25">
      <c r="B240" s="168">
        <v>382</v>
      </c>
      <c r="C240" s="168" t="s">
        <v>33</v>
      </c>
      <c r="D240" s="168">
        <v>200</v>
      </c>
      <c r="E240" s="144">
        <v>18.399999999999999</v>
      </c>
      <c r="F240" s="168">
        <v>3.76</v>
      </c>
      <c r="G240" s="168">
        <v>3.2</v>
      </c>
      <c r="H240" s="168">
        <v>26.74</v>
      </c>
      <c r="I240" s="168">
        <v>150.80000000000001</v>
      </c>
    </row>
    <row r="241" spans="2:10" ht="31.5" x14ac:dyDescent="0.25">
      <c r="B241" s="168">
        <v>15</v>
      </c>
      <c r="C241" s="168" t="s">
        <v>9</v>
      </c>
      <c r="D241" s="168">
        <v>10</v>
      </c>
      <c r="E241" s="144">
        <v>9.8000000000000007</v>
      </c>
      <c r="F241" s="168">
        <v>2.34</v>
      </c>
      <c r="G241" s="168">
        <v>2.95</v>
      </c>
      <c r="H241" s="168">
        <v>0</v>
      </c>
      <c r="I241" s="168">
        <v>35.83</v>
      </c>
    </row>
    <row r="242" spans="2:10" ht="15.75" x14ac:dyDescent="0.25">
      <c r="B242" s="168"/>
      <c r="C242" s="174" t="s">
        <v>149</v>
      </c>
      <c r="D242" s="168">
        <v>100</v>
      </c>
      <c r="E242" s="144">
        <v>33.200000000000003</v>
      </c>
      <c r="F242" s="168"/>
      <c r="G242" s="168"/>
      <c r="H242" s="168"/>
      <c r="I242" s="168"/>
      <c r="J242" t="s">
        <v>155</v>
      </c>
    </row>
    <row r="243" spans="2:10" ht="15.75" x14ac:dyDescent="0.25">
      <c r="B243" s="168"/>
      <c r="C243" s="165" t="s">
        <v>12</v>
      </c>
      <c r="D243" s="165">
        <f>SUM(D235:D242)</f>
        <v>680</v>
      </c>
      <c r="E243" s="165">
        <f t="shared" ref="E243:I243" si="26">SUM(E235:E242)</f>
        <v>125</v>
      </c>
      <c r="F243" s="165">
        <f t="shared" si="26"/>
        <v>26.69</v>
      </c>
      <c r="G243" s="165">
        <f t="shared" si="26"/>
        <v>23.179999999999996</v>
      </c>
      <c r="H243" s="165">
        <f t="shared" si="26"/>
        <v>101.05999999999999</v>
      </c>
      <c r="I243" s="165">
        <f t="shared" si="26"/>
        <v>719.23000000000013</v>
      </c>
    </row>
    <row r="244" spans="2:10" ht="15.75" x14ac:dyDescent="0.25">
      <c r="B244" s="168"/>
      <c r="C244" s="165" t="s">
        <v>13</v>
      </c>
      <c r="D244" s="168"/>
      <c r="E244" s="144"/>
      <c r="F244" s="168"/>
      <c r="G244" s="168"/>
      <c r="H244" s="168"/>
      <c r="I244" s="168"/>
    </row>
    <row r="245" spans="2:10" ht="31.5" x14ac:dyDescent="0.25">
      <c r="B245" s="168">
        <v>15</v>
      </c>
      <c r="C245" s="168" t="s">
        <v>9</v>
      </c>
      <c r="D245" s="168">
        <v>10</v>
      </c>
      <c r="E245" s="144">
        <v>9.8000000000000007</v>
      </c>
      <c r="F245" s="168">
        <v>2.34</v>
      </c>
      <c r="G245" s="168">
        <v>2.95</v>
      </c>
      <c r="H245" s="168">
        <v>0</v>
      </c>
      <c r="I245" s="168">
        <v>35.83</v>
      </c>
    </row>
    <row r="246" spans="2:10" ht="15.75" x14ac:dyDescent="0.25">
      <c r="B246" s="168"/>
      <c r="C246" s="174" t="s">
        <v>149</v>
      </c>
      <c r="D246" s="168">
        <v>100</v>
      </c>
      <c r="E246" s="144">
        <v>33.200000000000003</v>
      </c>
      <c r="F246" s="168"/>
      <c r="G246" s="168"/>
      <c r="H246" s="168"/>
      <c r="I246" s="168"/>
    </row>
    <row r="247" spans="2:10" ht="15.75" x14ac:dyDescent="0.25">
      <c r="B247" s="168">
        <v>70</v>
      </c>
      <c r="C247" s="168" t="s">
        <v>22</v>
      </c>
      <c r="D247" s="168">
        <v>60</v>
      </c>
      <c r="E247" s="144">
        <v>8.1999999999999993</v>
      </c>
      <c r="F247" s="168">
        <v>0.72</v>
      </c>
      <c r="G247" s="168">
        <v>0.12</v>
      </c>
      <c r="H247" s="168">
        <v>3.48</v>
      </c>
      <c r="I247" s="168">
        <v>18</v>
      </c>
    </row>
    <row r="248" spans="2:10" ht="15.75" x14ac:dyDescent="0.25">
      <c r="B248" s="168">
        <v>88</v>
      </c>
      <c r="C248" s="168" t="s">
        <v>48</v>
      </c>
      <c r="D248" s="168">
        <v>200</v>
      </c>
      <c r="E248" s="144">
        <v>10.199999999999999</v>
      </c>
      <c r="F248" s="168">
        <v>1.45</v>
      </c>
      <c r="G248" s="168">
        <v>3.39</v>
      </c>
      <c r="H248" s="168">
        <v>6.82</v>
      </c>
      <c r="I248" s="168">
        <v>66.08</v>
      </c>
    </row>
    <row r="249" spans="2:10" ht="31.5" x14ac:dyDescent="0.25">
      <c r="B249" s="168" t="s">
        <v>111</v>
      </c>
      <c r="C249" s="168" t="s">
        <v>110</v>
      </c>
      <c r="D249" s="168">
        <v>100</v>
      </c>
      <c r="E249" s="144">
        <v>34.1</v>
      </c>
      <c r="F249" s="168">
        <v>8.1999999999999993</v>
      </c>
      <c r="G249" s="168">
        <v>9.92</v>
      </c>
      <c r="H249" s="168">
        <v>10.35</v>
      </c>
      <c r="I249" s="168">
        <v>159.85</v>
      </c>
    </row>
    <row r="250" spans="2:10" ht="31.5" x14ac:dyDescent="0.25">
      <c r="B250" s="168">
        <v>302</v>
      </c>
      <c r="C250" s="168" t="s">
        <v>27</v>
      </c>
      <c r="D250" s="168">
        <v>150</v>
      </c>
      <c r="E250" s="144">
        <v>18.399999999999999</v>
      </c>
      <c r="F250" s="168">
        <v>7.72</v>
      </c>
      <c r="G250" s="168">
        <v>3.96</v>
      </c>
      <c r="H250" s="168">
        <v>43.28</v>
      </c>
      <c r="I250" s="168">
        <v>239.59</v>
      </c>
    </row>
    <row r="251" spans="2:10" ht="15.75" x14ac:dyDescent="0.25">
      <c r="B251" s="168">
        <v>349</v>
      </c>
      <c r="C251" s="168" t="s">
        <v>68</v>
      </c>
      <c r="D251" s="168">
        <v>200</v>
      </c>
      <c r="E251" s="144">
        <v>7.1</v>
      </c>
      <c r="F251" s="168">
        <v>0.38</v>
      </c>
      <c r="G251" s="168">
        <v>0</v>
      </c>
      <c r="H251" s="168">
        <v>30.74</v>
      </c>
      <c r="I251" s="168">
        <v>124.46</v>
      </c>
    </row>
    <row r="252" spans="2:10" ht="15.75" x14ac:dyDescent="0.25">
      <c r="B252" s="168">
        <v>1091</v>
      </c>
      <c r="C252" s="168" t="s">
        <v>42</v>
      </c>
      <c r="D252" s="168">
        <v>30</v>
      </c>
      <c r="E252" s="144">
        <v>2</v>
      </c>
      <c r="F252" s="168">
        <v>2.2799999999999998</v>
      </c>
      <c r="G252" s="168">
        <v>0.24</v>
      </c>
      <c r="H252" s="168">
        <v>14.76</v>
      </c>
      <c r="I252" s="168">
        <v>70.319999999999993</v>
      </c>
    </row>
    <row r="253" spans="2:10" ht="15.75" x14ac:dyDescent="0.25">
      <c r="B253" s="168">
        <v>1091</v>
      </c>
      <c r="C253" s="168" t="s">
        <v>43</v>
      </c>
      <c r="D253" s="168">
        <v>30</v>
      </c>
      <c r="E253" s="144">
        <v>2</v>
      </c>
      <c r="F253" s="168">
        <v>1.98</v>
      </c>
      <c r="G253" s="168">
        <v>0.36</v>
      </c>
      <c r="H253" s="168">
        <v>10.02</v>
      </c>
      <c r="I253" s="168">
        <v>51.24</v>
      </c>
    </row>
    <row r="254" spans="2:10" ht="15.75" x14ac:dyDescent="0.25">
      <c r="B254" s="168"/>
      <c r="C254" s="165" t="s">
        <v>41</v>
      </c>
      <c r="D254" s="165">
        <f>SUM(D245:D253)</f>
        <v>880</v>
      </c>
      <c r="E254" s="165">
        <f t="shared" ref="E254:I254" si="27">SUM(E245:E253)</f>
        <v>125</v>
      </c>
      <c r="F254" s="165">
        <f t="shared" si="27"/>
        <v>25.07</v>
      </c>
      <c r="G254" s="165">
        <f t="shared" si="27"/>
        <v>20.94</v>
      </c>
      <c r="H254" s="165">
        <f t="shared" si="27"/>
        <v>119.45</v>
      </c>
      <c r="I254" s="165">
        <f t="shared" si="27"/>
        <v>765.37000000000012</v>
      </c>
    </row>
    <row r="255" spans="2:10" ht="15.75" x14ac:dyDescent="0.25">
      <c r="B255" s="168"/>
      <c r="C255" s="165" t="s">
        <v>19</v>
      </c>
      <c r="D255" s="165">
        <f>D254+D243</f>
        <v>1560</v>
      </c>
      <c r="E255" s="165"/>
      <c r="F255" s="165">
        <f t="shared" ref="F255:I255" si="28">F254+F243</f>
        <v>51.760000000000005</v>
      </c>
      <c r="G255" s="165">
        <f t="shared" si="28"/>
        <v>44.12</v>
      </c>
      <c r="H255" s="165">
        <f t="shared" si="28"/>
        <v>220.51</v>
      </c>
      <c r="I255" s="165">
        <f t="shared" si="28"/>
        <v>1484.6000000000004</v>
      </c>
    </row>
  </sheetData>
  <mergeCells count="60">
    <mergeCell ref="B231:B233"/>
    <mergeCell ref="C231:C233"/>
    <mergeCell ref="D231:D233"/>
    <mergeCell ref="E231:E233"/>
    <mergeCell ref="E56:E58"/>
    <mergeCell ref="D81:D83"/>
    <mergeCell ref="E81:E83"/>
    <mergeCell ref="F56:H57"/>
    <mergeCell ref="I56:I58"/>
    <mergeCell ref="D56:D58"/>
    <mergeCell ref="B131:B133"/>
    <mergeCell ref="C131:C133"/>
    <mergeCell ref="D131:D133"/>
    <mergeCell ref="E131:E133"/>
    <mergeCell ref="I81:I83"/>
    <mergeCell ref="B108:B110"/>
    <mergeCell ref="C108:C110"/>
    <mergeCell ref="D108:D110"/>
    <mergeCell ref="E108:E110"/>
    <mergeCell ref="F108:H109"/>
    <mergeCell ref="I108:I110"/>
    <mergeCell ref="B81:B83"/>
    <mergeCell ref="C81:C83"/>
    <mergeCell ref="F81:H82"/>
    <mergeCell ref="F131:H132"/>
    <mergeCell ref="I131:I133"/>
    <mergeCell ref="B157:B159"/>
    <mergeCell ref="C157:C159"/>
    <mergeCell ref="D157:D159"/>
    <mergeCell ref="E157:E159"/>
    <mergeCell ref="F157:H158"/>
    <mergeCell ref="I157:I159"/>
    <mergeCell ref="F182:H183"/>
    <mergeCell ref="I182:I184"/>
    <mergeCell ref="B208:B210"/>
    <mergeCell ref="C208:C210"/>
    <mergeCell ref="D208:D210"/>
    <mergeCell ref="E208:E210"/>
    <mergeCell ref="F208:H209"/>
    <mergeCell ref="I208:I210"/>
    <mergeCell ref="B182:B184"/>
    <mergeCell ref="C182:C184"/>
    <mergeCell ref="D182:D184"/>
    <mergeCell ref="E182:E184"/>
    <mergeCell ref="F231:H232"/>
    <mergeCell ref="I231:I233"/>
    <mergeCell ref="B4:B6"/>
    <mergeCell ref="C4:C6"/>
    <mergeCell ref="D4:D6"/>
    <mergeCell ref="E4:E6"/>
    <mergeCell ref="F4:H5"/>
    <mergeCell ref="I4:I6"/>
    <mergeCell ref="B30:B32"/>
    <mergeCell ref="C30:C32"/>
    <mergeCell ref="D30:D32"/>
    <mergeCell ref="E30:E32"/>
    <mergeCell ref="F30:H31"/>
    <mergeCell ref="I30:I32"/>
    <mergeCell ref="B56:B58"/>
    <mergeCell ref="C56:C58"/>
  </mergeCells>
  <pageMargins left="0.25" right="0.25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ПЛАТНО</vt:lpstr>
      <vt:lpstr>5-11</vt:lpstr>
      <vt:lpstr>ПОСТ</vt:lpstr>
      <vt:lpstr>ОВЗ</vt:lpstr>
      <vt:lpstr>Допы</vt:lpstr>
      <vt:lpstr>76,72</vt:lpstr>
      <vt:lpstr>82,00</vt:lpstr>
      <vt:lpstr>Конкурс</vt:lpstr>
      <vt:lpstr>125</vt:lpstr>
      <vt:lpstr>5 шк</vt:lpstr>
      <vt:lpstr>88,66</vt:lpstr>
      <vt:lpstr>26</vt:lpstr>
      <vt:lpstr>'26'!_Hlk57507523</vt:lpstr>
      <vt:lpstr>'82,00'!_Hlk57507523</vt:lpstr>
      <vt:lpstr>'26'!_Hlk57507820</vt:lpstr>
      <vt:lpstr>'82,00'!_Hlk57507820</vt:lpstr>
      <vt:lpstr>'26'!_Hlk57508167</vt:lpstr>
      <vt:lpstr>'82,00'!_Hlk57508167</vt:lpstr>
      <vt:lpstr>'26'!_Hlk57508650</vt:lpstr>
      <vt:lpstr>'82,00'!_Hlk57508650</vt:lpstr>
      <vt:lpstr>'26'!_Hlk57509926</vt:lpstr>
      <vt:lpstr>'82,00'!_Hlk57509926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2023-12-25T11:27:11Z</cp:lastPrinted>
  <dcterms:created xsi:type="dcterms:W3CDTF">2021-11-12T08:57:15Z</dcterms:created>
  <dcterms:modified xsi:type="dcterms:W3CDTF">2024-02-16T06:15:43Z</dcterms:modified>
</cp:coreProperties>
</file>